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K:\direzione-amministrativa\Ingegneria Clinica\CAPITOLATI\Frigo congelatoreri\2021\Avviso\"/>
    </mc:Choice>
  </mc:AlternateContent>
  <xr:revisionPtr revIDLastSave="0" documentId="13_ncr:1_{468D4CF2-4360-4609-8F32-9B4B3917C128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Foglio4" sheetId="4" r:id="rId1"/>
    <sheet name="requisiti" sheetId="6" r:id="rId2"/>
    <sheet name="riassunto" sheetId="5" r:id="rId3"/>
  </sheets>
  <definedNames>
    <definedName name="_xlnm._FilterDatabase" localSheetId="0" hidden="1">Foglio4!$A$1:$M$44</definedName>
    <definedName name="_xlnm._FilterDatabase" localSheetId="1" hidden="1">requisiti!$A$1:$K$33</definedName>
  </definedNames>
  <calcPr calcId="181029"/>
</workbook>
</file>

<file path=xl/calcChain.xml><?xml version="1.0" encoding="utf-8"?>
<calcChain xmlns="http://schemas.openxmlformats.org/spreadsheetml/2006/main">
  <c r="I3" i="5" l="1"/>
  <c r="E3" i="5"/>
  <c r="E4" i="5"/>
  <c r="E5" i="5"/>
  <c r="E6" i="5"/>
  <c r="E7" i="5"/>
  <c r="E8" i="5"/>
  <c r="E9" i="5"/>
  <c r="J9" i="5" l="1"/>
  <c r="K9" i="5"/>
  <c r="J8" i="5"/>
  <c r="K8" i="5"/>
  <c r="J7" i="5"/>
  <c r="K7" i="5"/>
  <c r="J6" i="5"/>
  <c r="K6" i="5"/>
  <c r="J5" i="5"/>
  <c r="K5" i="5"/>
  <c r="J4" i="5"/>
  <c r="K4" i="5"/>
  <c r="I9" i="5"/>
  <c r="I8" i="5"/>
  <c r="I7" i="5"/>
  <c r="I6" i="5"/>
  <c r="I5" i="5"/>
  <c r="I4" i="5"/>
  <c r="J2" i="5"/>
  <c r="K2" i="5"/>
  <c r="I2" i="5"/>
  <c r="L4" i="5"/>
  <c r="L5" i="5"/>
  <c r="L6" i="5"/>
  <c r="L7" i="5"/>
  <c r="L8" i="5"/>
  <c r="L9" i="5"/>
  <c r="E2" i="5"/>
  <c r="L2" i="5" s="1"/>
  <c r="K13" i="5" l="1"/>
  <c r="K16" i="5" s="1"/>
  <c r="J13" i="5"/>
  <c r="J16" i="5" s="1"/>
  <c r="I13" i="5"/>
  <c r="I16" i="5" s="1"/>
  <c r="L13" i="5"/>
  <c r="L16" i="5" s="1"/>
  <c r="E11" i="5"/>
</calcChain>
</file>

<file path=xl/sharedStrings.xml><?xml version="1.0" encoding="utf-8"?>
<sst xmlns="http://schemas.openxmlformats.org/spreadsheetml/2006/main" count="771" uniqueCount="175">
  <si>
    <t>Configurazione</t>
  </si>
  <si>
    <t>Contenuto</t>
  </si>
  <si>
    <t>Campioni biologici
kit diagnostici
Farmaci
Sangue ed emoderivati</t>
  </si>
  <si>
    <t>Destinazione prevalente del contenuto</t>
  </si>
  <si>
    <t>Motivazione richiesta</t>
  </si>
  <si>
    <t>In caso di SOSTITUZIONE</t>
  </si>
  <si>
    <t>In caso di NUOVA ACQUISIZIONE</t>
  </si>
  <si>
    <t>Tipo di apparecchiatura RICHIESTA</t>
  </si>
  <si>
    <t>REFERENTE</t>
  </si>
  <si>
    <t>DPT/SC/SSD/SS</t>
  </si>
  <si>
    <t>Descrizione della nuova apparecchiatura richiesta</t>
  </si>
  <si>
    <t>Litri/capacità</t>
  </si>
  <si>
    <t>Necessita di monitoraggio della temperatura per intervento urgente in caso di guasto?</t>
  </si>
  <si>
    <t>SI</t>
  </si>
  <si>
    <t xml:space="preserve">Singola porta (indicativamente massimo 6-700 litri)
</t>
  </si>
  <si>
    <t xml:space="preserve">riapiani
</t>
  </si>
  <si>
    <t xml:space="preserve">Assistenza
</t>
  </si>
  <si>
    <t>no</t>
  </si>
  <si>
    <t>BLOCCO OPERATORIO</t>
  </si>
  <si>
    <t>TROISI TIZIANA-SAGREDINI RAFFAELLA</t>
  </si>
  <si>
    <t>NO</t>
  </si>
  <si>
    <t>GINECOLOGIA</t>
  </si>
  <si>
    <t>AGOSTINIS</t>
  </si>
  <si>
    <t>Nuova acquisizione</t>
  </si>
  <si>
    <t>Impianti e spazi già valutati e presenti SI/NO</t>
  </si>
  <si>
    <t xml:space="preserve">
Congelatore -20°C
</t>
  </si>
  <si>
    <t>Doppia porta (indicativamnete 1400 litri)</t>
  </si>
  <si>
    <t>cassetti</t>
  </si>
  <si>
    <t>Campioni biologici
Sangue ed emoderivati</t>
  </si>
  <si>
    <t>Ricerca</t>
  </si>
  <si>
    <t>Clinica Ostetrica e Ginecologica</t>
  </si>
  <si>
    <t>Prof. Giuseppe Ricci</t>
  </si>
  <si>
    <t xml:space="preserve">Congelatore per la conservazione fino a -80°C per impiego di laboratorio modello verticale ad uno sportello </t>
  </si>
  <si>
    <t>indicare numero invetario apparecchiatura da sostituire</t>
  </si>
  <si>
    <t>Possibile locazione: stanza frigoriferi al primo piano della palazzina laboratori</t>
  </si>
  <si>
    <t>Congelatore -80°C</t>
  </si>
  <si>
    <t>Singola porta (indicativamente massimo 6-700 litri)</t>
  </si>
  <si>
    <t>riapiani</t>
  </si>
  <si>
    <t>Fisiopatologia della Riproduzione PMA</t>
  </si>
  <si>
    <t>GINECOLOGIA DEGENZE</t>
  </si>
  <si>
    <t>Prof. G. Ricci</t>
  </si>
  <si>
    <t>FRIDGE LIONETTI</t>
  </si>
  <si>
    <t>Frigorifero +4°C sottobanco o Frigorifero +4°C</t>
  </si>
  <si>
    <t>necessitiamo di un frigorifero di dimensioni ridotte</t>
  </si>
  <si>
    <t xml:space="preserve">kit diagnostici
Farmaci
</t>
  </si>
  <si>
    <t>farmaci, kit prelievi</t>
  </si>
  <si>
    <t>Assistenza</t>
  </si>
  <si>
    <t xml:space="preserve">area Degenze Ostetriche-Gest grav a Rischio </t>
  </si>
  <si>
    <t>dott Maso, coord Dipietro</t>
  </si>
  <si>
    <t>frigorifero biomedicale con congelatore</t>
  </si>
  <si>
    <t xml:space="preserve">Sostituzione apparecchiatura vetusta
</t>
  </si>
  <si>
    <t>Impianti e spazi già valutati e presenti NO</t>
  </si>
  <si>
    <t xml:space="preserve">
Frigo +4 / congelatore -20°C
</t>
  </si>
  <si>
    <t xml:space="preserve">
Doppia porta (indicativamnete 1400 litri)</t>
  </si>
  <si>
    <t xml:space="preserve">ripiani
</t>
  </si>
  <si>
    <t>Sergio Crovella</t>
  </si>
  <si>
    <t>Sostituzione apparecchiatura vetusta</t>
  </si>
  <si>
    <t>nessuna nuova acquisizione</t>
  </si>
  <si>
    <t xml:space="preserve">Congelatore -20°C
</t>
  </si>
  <si>
    <t xml:space="preserve">
cassetti</t>
  </si>
  <si>
    <t xml:space="preserve">Campioni biologici
</t>
  </si>
  <si>
    <t xml:space="preserve">
Ricerca</t>
  </si>
  <si>
    <t>Clinica Pediatrica</t>
  </si>
  <si>
    <t>Egidio Barbi</t>
  </si>
  <si>
    <t>Sostituzione apparecchiatura vetusta (frigo congelatore combinato domestico)</t>
  </si>
  <si>
    <t>Impianti e spazi già valutati e presenti SI</t>
  </si>
  <si>
    <t xml:space="preserve">Singola porta (indicativamente 700 litri)
</t>
  </si>
  <si>
    <t xml:space="preserve">cassetti
</t>
  </si>
  <si>
    <t>Campioni biologici
Sangue ed emoderivati, kit diagnostici</t>
  </si>
  <si>
    <t>Assistenza e Ricerca</t>
  </si>
  <si>
    <t xml:space="preserve">ripiani 
</t>
  </si>
  <si>
    <t xml:space="preserve">Singola porta (indicativamente  5-700 litri)
</t>
  </si>
  <si>
    <t>Campioni biologici
Sangue ed emoderivati , kit diagnostici</t>
  </si>
  <si>
    <t>Sostituzione apparecchiatura vetusta (frigo domestico)</t>
  </si>
  <si>
    <t xml:space="preserve">Singola porta (indicativamente frigo 180 litri + congelatore 100 litri)
</t>
  </si>
  <si>
    <t xml:space="preserve">frigo con ripiani; congelatore con cassetti
</t>
  </si>
  <si>
    <t>Campioni biologici
Sangue ed emoderivati,   kit diagnostici</t>
  </si>
  <si>
    <t>Genetica</t>
  </si>
  <si>
    <t>D'Adamo</t>
  </si>
  <si>
    <t xml:space="preserve">
Frigo +4 / congelatore -20°C KRFDE  2711
</t>
  </si>
  <si>
    <t>Dipartimento dei Servizi e di Diagnostica avanzata</t>
  </si>
  <si>
    <t>Paolo Gasparini</t>
  </si>
  <si>
    <t>campioni biologici</t>
  </si>
  <si>
    <t>ricerca</t>
  </si>
  <si>
    <t xml:space="preserve">Singola porta </t>
  </si>
  <si>
    <t>kit / reagenti</t>
  </si>
  <si>
    <t>assistenza</t>
  </si>
  <si>
    <t>sangue</t>
  </si>
  <si>
    <t>ripiani</t>
  </si>
  <si>
    <t xml:space="preserve">Nuona acquisizione </t>
  </si>
  <si>
    <t>NIDO</t>
  </si>
  <si>
    <t>LACTARIUM</t>
  </si>
  <si>
    <t>sottobanco</t>
  </si>
  <si>
    <t>5 ripiani</t>
  </si>
  <si>
    <t>latte</t>
  </si>
  <si>
    <t>latte e kit IVD</t>
  </si>
  <si>
    <t>Frigorifero</t>
  </si>
  <si>
    <t>Sostituzione</t>
  </si>
  <si>
    <t>Frigo +4</t>
  </si>
  <si>
    <t xml:space="preserve">
Frigo +4 / congelatore -20°C
</t>
  </si>
  <si>
    <t>combinato</t>
  </si>
  <si>
    <t xml:space="preserve">Sostituzione (domestico)
</t>
  </si>
  <si>
    <t>Frigorifero Sottobanco</t>
  </si>
  <si>
    <t>Frigo +4 (sottobanco)</t>
  </si>
  <si>
    <t>da chiiarire tipologia frigo</t>
  </si>
  <si>
    <t>temperatura</t>
  </si>
  <si>
    <t>Pediatria</t>
  </si>
  <si>
    <t>NOT</t>
  </si>
  <si>
    <t>005027715 frimed</t>
  </si>
  <si>
    <t>cong -20</t>
  </si>
  <si>
    <t>cong -80</t>
  </si>
  <si>
    <t>mix</t>
  </si>
  <si>
    <t>TOT</t>
  </si>
  <si>
    <t>Frigo sottobanco</t>
  </si>
  <si>
    <t>combinato doppia porta</t>
  </si>
  <si>
    <t>cong - 20 doppia porta</t>
  </si>
  <si>
    <t>€ medio + IVA</t>
  </si>
  <si>
    <t>NO IVA</t>
  </si>
  <si>
    <t>IVA</t>
  </si>
  <si>
    <t>DESCRIZIONE</t>
  </si>
  <si>
    <t>Porta</t>
  </si>
  <si>
    <t>Ingobro</t>
  </si>
  <si>
    <t>circa 150 l</t>
  </si>
  <si>
    <t>H massima circa 84</t>
  </si>
  <si>
    <t>singola porta cieca</t>
  </si>
  <si>
    <t>Temperatura di esercizio</t>
  </si>
  <si>
    <t>Capacità in litri</t>
  </si>
  <si>
    <t>Materiali costruttivi interni</t>
  </si>
  <si>
    <t>Refrigerazione</t>
  </si>
  <si>
    <t>Refrigernati a norma di legge</t>
  </si>
  <si>
    <t>350 l - 450 l</t>
  </si>
  <si>
    <t>- Allarme temperatura min/max;
- Allarme porta aperta;
- Serratura con chiave;
- Luce interna;</t>
  </si>
  <si>
    <t>500 l - 700 l</t>
  </si>
  <si>
    <t>combinati</t>
  </si>
  <si>
    <t>-20°C</t>
  </si>
  <si>
    <t>+4°C</t>
  </si>
  <si>
    <t>600 l - 700 l</t>
  </si>
  <si>
    <t>-80°C</t>
  </si>
  <si>
    <t>2 porte cieche</t>
  </si>
  <si>
    <t>Configurazione interna minima</t>
  </si>
  <si>
    <t>+4*C / -20°C</t>
  </si>
  <si>
    <t>Accessori/allarmi minimi</t>
  </si>
  <si>
    <t xml:space="preserve">indicativamente
200 + 100 </t>
  </si>
  <si>
    <t>3 ripiani in acciaio INOX</t>
  </si>
  <si>
    <t>5 ripiani in acciaio INOX</t>
  </si>
  <si>
    <t>6 ripiani in acciaio INOX</t>
  </si>
  <si>
    <t>inox AISI 304 o soluzione equivalente</t>
  </si>
  <si>
    <t>singola porta cieca, con almeno 4  controporte interne coibentate</t>
  </si>
  <si>
    <t xml:space="preserve">acciaio inox </t>
  </si>
  <si>
    <t>- Allarme temperatura min/max;
- Allarme porta aperta;
- Allarme sonda guasta;
- Serratura con chiave;
- Luce interna LED;
- Ruote
- centralina autolimentata</t>
  </si>
  <si>
    <t>- Allarme temperatura min/max;
- Allarme porta aperta;
- Allarme sonda guasta;
- Serratura con chiave;
- Luce interna LED;
- Ruote
- centralina autoalimentata</t>
  </si>
  <si>
    <t>- Allarme temperatura min/max;
- Allarme porta aperta;
- Allarme sonda guasta;
- illuminazione a LED
- Serratura con chiave;
- Ruote
- centralina autoalimentata
- valvola di compensazione</t>
  </si>
  <si>
    <t>- Compressore ermetico
- Refrigerazione ventilata
- sbrinamento automatico.
- evaporazione automatica dell’acqua di condensa
- impianto frigo tropicalizzato;
- refrigeranti ecologici a norma di legge</t>
  </si>
  <si>
    <t>- Compresso ermetico
- Refrigerazione ventilata,
- sbrinamento automatico.
- evaporazione automatica dell’acqua di condensa
- impianto frigo tropicalizzato;
- refrigeranti ecologici ecologici a norma di legge</t>
  </si>
  <si>
    <t>singola porta vetrata</t>
  </si>
  <si>
    <t>FARMACIA - DEPOSITO</t>
  </si>
  <si>
    <t>doppia porta</t>
  </si>
  <si>
    <t>PMA lab</t>
  </si>
  <si>
    <t>1400 l</t>
  </si>
  <si>
    <t>Frigo +4 doppia porta</t>
  </si>
  <si>
    <t>Stanza cellule LAB-piano terra</t>
  </si>
  <si>
    <t>4 ripiani in acciaio INOX aisi 304 o soluzione equivalente</t>
  </si>
  <si>
    <t>- doppio compressore con circuiti indipendenti
- Refrigerazione ventilata del vano frigorifero
- statico per il vano congelaore
- evaporazione automatica dell’acqua di condensa
- impianto frigo tropicalizzato;
- refrigeranti ecologici a norma di legge</t>
  </si>
  <si>
    <t>- Allarme temperatura min/max;
- Allarme porta aperta;
- Serratura con chiave;
- Luce interna;
- ruote con freni</t>
  </si>
  <si>
    <t xml:space="preserve">indicativamente
350 + 350 </t>
  </si>
  <si>
    <t>frigo con 3 ripiani in acciaio INOX; congelatore con 3 ripiani</t>
  </si>
  <si>
    <t>Stanza cellule LAB-piano terra CYTATION</t>
  </si>
  <si>
    <t>LAB ANALISI stanza compressori. SERVE??</t>
  </si>
  <si>
    <r>
      <t xml:space="preserve">- </t>
    </r>
    <r>
      <rPr>
        <b/>
        <u/>
        <sz val="11"/>
        <rFont val="Calibri"/>
        <family val="2"/>
        <scheme val="minor"/>
      </rPr>
      <t>doppio compresso ermetico</t>
    </r>
    <r>
      <rPr>
        <sz val="11"/>
        <rFont val="Calibri"/>
        <family val="2"/>
        <scheme val="minor"/>
      </rPr>
      <t xml:space="preserve">
- separazione interna tra i due vani 
- Refrigerazione ventilata,
- sbrinamento automatico.
- evaporazione automatica dell’acqua di condensa
- impianto frigo tropicalizzato;
- refrigeranti ecologici ecologici a norma di legge</t>
    </r>
  </si>
  <si>
    <t>Congelatore -20 (sottobanco)</t>
  </si>
  <si>
    <t>Radiologia</t>
  </si>
  <si>
    <t>Microbiologia</t>
  </si>
  <si>
    <t>500l - 650l
400 scatole di vials</t>
  </si>
  <si>
    <t>Evaporazione statica.
Sistema di Refrigerazione a Gas Naturali (F-GAS compliant)</t>
  </si>
  <si>
    <t xml:space="preserve">frigo con 3 ripiani in acciaio INOX; congelatore con 3 cassetti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</si>
</sst>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44" fontId="0" fillId="0" borderId="1" xfId="0" applyNumberFormat="1" applyBorder="1"/>
    <xf numFmtId="0" fontId="6" fillId="0" borderId="1" xfId="0" quotePrefix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2" applyFont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urlo.trieste.it/clinica-ostetrica-ginecologi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opLeftCell="A10" zoomScale="70" zoomScaleNormal="70" workbookViewId="0">
      <selection activeCell="A13" sqref="A13:XFD13"/>
    </sheetView>
  </sheetViews>
  <sheetFormatPr defaultRowHeight="15" x14ac:dyDescent="0.25"/>
  <cols>
    <col min="1" max="1" width="43.5703125" style="15" customWidth="1"/>
    <col min="2" max="2" width="15.85546875" style="15" customWidth="1"/>
    <col min="3" max="3" width="19.42578125" style="15" customWidth="1"/>
    <col min="4" max="4" width="15.85546875" style="15" customWidth="1"/>
    <col min="5" max="5" width="15.28515625" style="15" bestFit="1" customWidth="1"/>
    <col min="6" max="6" width="9.140625" style="15"/>
    <col min="7" max="7" width="20" style="15" customWidth="1"/>
    <col min="8" max="8" width="12.42578125" style="15" customWidth="1"/>
    <col min="9" max="9" width="18.7109375" style="15" customWidth="1"/>
    <col min="10" max="10" width="9.140625" style="15"/>
    <col min="11" max="11" width="17.7109375" style="15" customWidth="1"/>
    <col min="12" max="12" width="18.28515625" style="15" customWidth="1"/>
    <col min="13" max="16384" width="9.140625" style="15"/>
  </cols>
  <sheetData>
    <row r="1" spans="1:14" ht="180" x14ac:dyDescent="0.25">
      <c r="A1" s="2" t="s">
        <v>9</v>
      </c>
      <c r="B1" s="2" t="s">
        <v>8</v>
      </c>
      <c r="C1" s="3" t="s">
        <v>10</v>
      </c>
      <c r="D1" s="4" t="s">
        <v>4</v>
      </c>
      <c r="E1" s="5" t="s">
        <v>5</v>
      </c>
      <c r="F1" s="5" t="s">
        <v>6</v>
      </c>
      <c r="G1" s="4" t="s">
        <v>7</v>
      </c>
      <c r="H1" s="4" t="s">
        <v>105</v>
      </c>
      <c r="I1" s="4" t="s">
        <v>11</v>
      </c>
      <c r="J1" s="4" t="s">
        <v>0</v>
      </c>
      <c r="K1" s="4" t="s">
        <v>1</v>
      </c>
      <c r="L1" s="4" t="s">
        <v>3</v>
      </c>
      <c r="M1" s="4" t="s">
        <v>12</v>
      </c>
    </row>
    <row r="2" spans="1:14" ht="75" x14ac:dyDescent="0.25">
      <c r="A2" s="6" t="s">
        <v>18</v>
      </c>
      <c r="B2" s="6" t="s">
        <v>19</v>
      </c>
      <c r="C2" s="7" t="s">
        <v>96</v>
      </c>
      <c r="D2" s="7" t="s">
        <v>97</v>
      </c>
      <c r="E2" s="7">
        <v>1005025272</v>
      </c>
      <c r="F2" s="8"/>
      <c r="G2" s="7" t="s">
        <v>98</v>
      </c>
      <c r="H2" s="7">
        <v>4</v>
      </c>
      <c r="I2" s="7" t="s">
        <v>36</v>
      </c>
      <c r="J2" s="7" t="s">
        <v>15</v>
      </c>
      <c r="K2" s="7" t="s">
        <v>2</v>
      </c>
      <c r="L2" s="7" t="s">
        <v>16</v>
      </c>
      <c r="M2" s="7" t="s">
        <v>13</v>
      </c>
    </row>
    <row r="3" spans="1:14" ht="75" x14ac:dyDescent="0.25">
      <c r="A3" s="6" t="s">
        <v>18</v>
      </c>
      <c r="B3" s="6" t="s">
        <v>19</v>
      </c>
      <c r="C3" s="7" t="s">
        <v>96</v>
      </c>
      <c r="D3" s="7" t="s">
        <v>97</v>
      </c>
      <c r="E3" s="7">
        <v>1005025070</v>
      </c>
      <c r="F3" s="7" t="s">
        <v>17</v>
      </c>
      <c r="G3" s="7" t="s">
        <v>99</v>
      </c>
      <c r="H3" s="7" t="s">
        <v>100</v>
      </c>
      <c r="I3" s="7" t="s">
        <v>14</v>
      </c>
      <c r="J3" s="7" t="s">
        <v>15</v>
      </c>
      <c r="K3" s="7" t="s">
        <v>2</v>
      </c>
      <c r="L3" s="7" t="s">
        <v>16</v>
      </c>
      <c r="M3" s="7" t="s">
        <v>13</v>
      </c>
    </row>
    <row r="4" spans="1:14" ht="60" x14ac:dyDescent="0.25">
      <c r="A4" s="6" t="s">
        <v>90</v>
      </c>
      <c r="B4" s="6"/>
      <c r="C4" s="7" t="s">
        <v>102</v>
      </c>
      <c r="D4" s="7" t="s">
        <v>50</v>
      </c>
      <c r="E4" s="7"/>
      <c r="F4" s="7"/>
      <c r="G4" s="7" t="s">
        <v>103</v>
      </c>
      <c r="H4" s="7">
        <v>4</v>
      </c>
      <c r="I4" s="7" t="s">
        <v>92</v>
      </c>
      <c r="J4" s="7"/>
      <c r="K4" s="7" t="s">
        <v>95</v>
      </c>
      <c r="L4" s="7" t="s">
        <v>86</v>
      </c>
      <c r="M4" s="7"/>
    </row>
    <row r="5" spans="1:14" ht="60" x14ac:dyDescent="0.25">
      <c r="A5" s="6" t="s">
        <v>91</v>
      </c>
      <c r="B5" s="6"/>
      <c r="C5" s="7" t="s">
        <v>96</v>
      </c>
      <c r="D5" s="7" t="s">
        <v>50</v>
      </c>
      <c r="E5" s="7"/>
      <c r="F5" s="7"/>
      <c r="G5" s="7" t="s">
        <v>98</v>
      </c>
      <c r="H5" s="7">
        <v>4</v>
      </c>
      <c r="I5" s="7">
        <v>350</v>
      </c>
      <c r="J5" s="7" t="s">
        <v>93</v>
      </c>
      <c r="K5" s="7" t="s">
        <v>94</v>
      </c>
      <c r="L5" s="7" t="s">
        <v>86</v>
      </c>
      <c r="M5" s="7"/>
    </row>
    <row r="6" spans="1:14" ht="105" x14ac:dyDescent="0.25">
      <c r="A6" s="6" t="s">
        <v>21</v>
      </c>
      <c r="B6" s="6" t="s">
        <v>22</v>
      </c>
      <c r="C6" s="7" t="s">
        <v>25</v>
      </c>
      <c r="D6" s="7" t="s">
        <v>23</v>
      </c>
      <c r="E6" s="7"/>
      <c r="F6" s="7" t="s">
        <v>24</v>
      </c>
      <c r="G6" s="7" t="s">
        <v>25</v>
      </c>
      <c r="H6" s="7">
        <v>-20</v>
      </c>
      <c r="I6" s="7" t="s">
        <v>26</v>
      </c>
      <c r="J6" s="7" t="s">
        <v>27</v>
      </c>
      <c r="K6" s="7" t="s">
        <v>28</v>
      </c>
      <c r="L6" s="7" t="s">
        <v>29</v>
      </c>
      <c r="M6" s="7" t="s">
        <v>20</v>
      </c>
    </row>
    <row r="7" spans="1:14" ht="165" x14ac:dyDescent="0.25">
      <c r="A7" s="16" t="s">
        <v>30</v>
      </c>
      <c r="B7" s="6" t="s">
        <v>31</v>
      </c>
      <c r="C7" s="7" t="s">
        <v>32</v>
      </c>
      <c r="D7" s="7" t="s">
        <v>23</v>
      </c>
      <c r="E7" s="7" t="s">
        <v>33</v>
      </c>
      <c r="F7" s="7" t="s">
        <v>34</v>
      </c>
      <c r="G7" s="7" t="s">
        <v>35</v>
      </c>
      <c r="H7" s="7">
        <v>-80</v>
      </c>
      <c r="I7" s="7" t="s">
        <v>36</v>
      </c>
      <c r="J7" s="7" t="s">
        <v>37</v>
      </c>
      <c r="K7" s="7" t="s">
        <v>28</v>
      </c>
      <c r="L7" s="7" t="s">
        <v>29</v>
      </c>
      <c r="M7" s="7" t="s">
        <v>13</v>
      </c>
    </row>
    <row r="8" spans="1:14" ht="60" x14ac:dyDescent="0.25">
      <c r="A8" s="6" t="s">
        <v>38</v>
      </c>
      <c r="B8" s="6" t="s">
        <v>40</v>
      </c>
      <c r="C8" s="7" t="s">
        <v>42</v>
      </c>
      <c r="D8" s="7" t="s">
        <v>101</v>
      </c>
      <c r="E8" s="7">
        <v>1005025908</v>
      </c>
      <c r="F8" s="7"/>
      <c r="G8" s="9" t="s">
        <v>103</v>
      </c>
      <c r="H8" s="7">
        <v>4</v>
      </c>
      <c r="I8" s="7" t="s">
        <v>14</v>
      </c>
      <c r="J8" s="7" t="s">
        <v>15</v>
      </c>
      <c r="K8" s="7" t="s">
        <v>44</v>
      </c>
      <c r="L8" s="7" t="s">
        <v>46</v>
      </c>
      <c r="M8" s="7" t="s">
        <v>13</v>
      </c>
      <c r="N8" s="10" t="s">
        <v>104</v>
      </c>
    </row>
    <row r="9" spans="1:14" ht="60" x14ac:dyDescent="0.25">
      <c r="A9" s="6" t="s">
        <v>39</v>
      </c>
      <c r="B9" s="6" t="s">
        <v>41</v>
      </c>
      <c r="C9" s="7" t="s">
        <v>42</v>
      </c>
      <c r="D9" s="7" t="s">
        <v>43</v>
      </c>
      <c r="E9" s="7">
        <v>1005026557</v>
      </c>
      <c r="F9" s="7"/>
      <c r="G9" s="9" t="s">
        <v>103</v>
      </c>
      <c r="H9" s="7">
        <v>4</v>
      </c>
      <c r="I9" s="7"/>
      <c r="J9" s="7" t="s">
        <v>15</v>
      </c>
      <c r="K9" s="7" t="s">
        <v>45</v>
      </c>
      <c r="L9" s="7" t="s">
        <v>46</v>
      </c>
      <c r="M9" s="7" t="s">
        <v>13</v>
      </c>
      <c r="N9" s="10" t="s">
        <v>104</v>
      </c>
    </row>
    <row r="10" spans="1:14" ht="105" x14ac:dyDescent="0.25">
      <c r="A10" s="6" t="s">
        <v>47</v>
      </c>
      <c r="B10" s="6" t="s">
        <v>48</v>
      </c>
      <c r="C10" s="7" t="s">
        <v>49</v>
      </c>
      <c r="D10" s="7" t="s">
        <v>50</v>
      </c>
      <c r="E10" s="7" t="s">
        <v>108</v>
      </c>
      <c r="F10" s="7" t="s">
        <v>51</v>
      </c>
      <c r="G10" s="7" t="s">
        <v>52</v>
      </c>
      <c r="H10" s="7" t="s">
        <v>100</v>
      </c>
      <c r="I10" s="7" t="s">
        <v>53</v>
      </c>
      <c r="J10" s="7" t="s">
        <v>54</v>
      </c>
      <c r="K10" s="7" t="s">
        <v>2</v>
      </c>
      <c r="L10" s="7" t="s">
        <v>16</v>
      </c>
      <c r="M10" s="7" t="s">
        <v>13</v>
      </c>
    </row>
    <row r="11" spans="1:14" ht="60" x14ac:dyDescent="0.25">
      <c r="A11" s="6" t="s">
        <v>77</v>
      </c>
      <c r="B11" s="6" t="s">
        <v>55</v>
      </c>
      <c r="C11" s="7" t="s">
        <v>25</v>
      </c>
      <c r="D11" s="7" t="s">
        <v>56</v>
      </c>
      <c r="E11" s="7">
        <v>1005027330</v>
      </c>
      <c r="F11" s="7" t="s">
        <v>57</v>
      </c>
      <c r="G11" s="7" t="s">
        <v>58</v>
      </c>
      <c r="H11" s="7">
        <v>-20</v>
      </c>
      <c r="I11" s="7" t="s">
        <v>36</v>
      </c>
      <c r="J11" s="7" t="s">
        <v>59</v>
      </c>
      <c r="K11" s="7" t="s">
        <v>60</v>
      </c>
      <c r="L11" s="7" t="s">
        <v>61</v>
      </c>
      <c r="M11" s="7" t="s">
        <v>13</v>
      </c>
    </row>
    <row r="12" spans="1:14" ht="60" x14ac:dyDescent="0.25">
      <c r="A12" s="6" t="s">
        <v>77</v>
      </c>
      <c r="B12" s="6" t="s">
        <v>55</v>
      </c>
      <c r="C12" s="7" t="s">
        <v>25</v>
      </c>
      <c r="D12" s="7" t="s">
        <v>56</v>
      </c>
      <c r="E12" s="7">
        <v>1005026163</v>
      </c>
      <c r="F12" s="7" t="s">
        <v>57</v>
      </c>
      <c r="G12" s="7" t="s">
        <v>58</v>
      </c>
      <c r="H12" s="7">
        <v>-20</v>
      </c>
      <c r="I12" s="7" t="s">
        <v>36</v>
      </c>
      <c r="J12" s="7" t="s">
        <v>59</v>
      </c>
      <c r="K12" s="7" t="s">
        <v>60</v>
      </c>
      <c r="L12" s="7" t="s">
        <v>61</v>
      </c>
      <c r="M12" s="7" t="s">
        <v>13</v>
      </c>
    </row>
    <row r="13" spans="1:14" ht="105" x14ac:dyDescent="0.25">
      <c r="A13" s="6" t="s">
        <v>62</v>
      </c>
      <c r="B13" s="6" t="s">
        <v>63</v>
      </c>
      <c r="C13" s="7" t="s">
        <v>25</v>
      </c>
      <c r="D13" s="7" t="s">
        <v>64</v>
      </c>
      <c r="E13" s="7"/>
      <c r="F13" s="7" t="s">
        <v>65</v>
      </c>
      <c r="G13" s="7" t="s">
        <v>25</v>
      </c>
      <c r="H13" s="7">
        <v>-20</v>
      </c>
      <c r="I13" s="7" t="s">
        <v>66</v>
      </c>
      <c r="J13" s="7" t="s">
        <v>67</v>
      </c>
      <c r="K13" s="7" t="s">
        <v>68</v>
      </c>
      <c r="L13" s="7" t="s">
        <v>69</v>
      </c>
      <c r="M13" s="7" t="s">
        <v>13</v>
      </c>
    </row>
    <row r="14" spans="1:14" ht="105" x14ac:dyDescent="0.25">
      <c r="A14" s="6" t="s">
        <v>62</v>
      </c>
      <c r="B14" s="6" t="s">
        <v>63</v>
      </c>
      <c r="C14" s="7" t="s">
        <v>35</v>
      </c>
      <c r="D14" s="7" t="s">
        <v>23</v>
      </c>
      <c r="E14" s="7"/>
      <c r="F14" s="7" t="s">
        <v>65</v>
      </c>
      <c r="G14" s="7" t="s">
        <v>35</v>
      </c>
      <c r="H14" s="7">
        <v>-80</v>
      </c>
      <c r="I14" s="7" t="s">
        <v>14</v>
      </c>
      <c r="J14" s="7" t="s">
        <v>70</v>
      </c>
      <c r="K14" s="7" t="s">
        <v>28</v>
      </c>
      <c r="L14" s="7" t="s">
        <v>69</v>
      </c>
      <c r="M14" s="7" t="s">
        <v>13</v>
      </c>
    </row>
    <row r="15" spans="1:14" ht="60" x14ac:dyDescent="0.25">
      <c r="A15" s="6" t="s">
        <v>62</v>
      </c>
      <c r="B15" s="6" t="s">
        <v>63</v>
      </c>
      <c r="C15" s="7"/>
      <c r="D15" s="7" t="s">
        <v>56</v>
      </c>
      <c r="E15" s="7"/>
      <c r="F15" s="7"/>
      <c r="G15" s="7" t="s">
        <v>98</v>
      </c>
      <c r="H15" s="7">
        <v>4</v>
      </c>
      <c r="I15" s="7" t="s">
        <v>71</v>
      </c>
      <c r="J15" s="7" t="s">
        <v>70</v>
      </c>
      <c r="K15" s="7" t="s">
        <v>72</v>
      </c>
      <c r="L15" s="7" t="s">
        <v>69</v>
      </c>
      <c r="M15" s="7" t="s">
        <v>13</v>
      </c>
    </row>
    <row r="16" spans="1:14" ht="90" x14ac:dyDescent="0.25">
      <c r="A16" s="6" t="s">
        <v>62</v>
      </c>
      <c r="B16" s="6" t="s">
        <v>63</v>
      </c>
      <c r="C16" s="7" t="s">
        <v>100</v>
      </c>
      <c r="D16" s="7" t="s">
        <v>73</v>
      </c>
      <c r="E16" s="7"/>
      <c r="F16" s="7"/>
      <c r="G16" s="7" t="s">
        <v>52</v>
      </c>
      <c r="H16" s="7" t="s">
        <v>100</v>
      </c>
      <c r="I16" s="7" t="s">
        <v>74</v>
      </c>
      <c r="J16" s="7" t="s">
        <v>75</v>
      </c>
      <c r="K16" s="7" t="s">
        <v>76</v>
      </c>
      <c r="L16" s="7" t="s">
        <v>69</v>
      </c>
      <c r="M16" s="7" t="s">
        <v>13</v>
      </c>
    </row>
    <row r="17" spans="1:13" ht="75" x14ac:dyDescent="0.25">
      <c r="A17" s="6" t="s">
        <v>77</v>
      </c>
      <c r="B17" s="6" t="s">
        <v>78</v>
      </c>
      <c r="C17" s="7" t="s">
        <v>100</v>
      </c>
      <c r="D17" s="7"/>
      <c r="E17" s="7"/>
      <c r="F17" s="7"/>
      <c r="G17" s="7" t="s">
        <v>79</v>
      </c>
      <c r="H17" s="7" t="s">
        <v>100</v>
      </c>
      <c r="I17" s="7"/>
      <c r="J17" s="7"/>
      <c r="K17" s="7"/>
      <c r="L17" s="7" t="s">
        <v>83</v>
      </c>
      <c r="M17" s="7" t="s">
        <v>13</v>
      </c>
    </row>
    <row r="18" spans="1:13" ht="45" x14ac:dyDescent="0.25">
      <c r="A18" s="6" t="s">
        <v>77</v>
      </c>
      <c r="B18" s="6" t="s">
        <v>78</v>
      </c>
      <c r="C18" s="7" t="s">
        <v>25</v>
      </c>
      <c r="D18" s="7"/>
      <c r="E18" s="7"/>
      <c r="F18" s="7"/>
      <c r="G18" s="7" t="s">
        <v>25</v>
      </c>
      <c r="H18" s="7">
        <v>-20</v>
      </c>
      <c r="I18" s="7"/>
      <c r="J18" s="7"/>
      <c r="K18" s="7"/>
      <c r="L18" s="7" t="s">
        <v>83</v>
      </c>
      <c r="M18" s="7" t="s">
        <v>13</v>
      </c>
    </row>
    <row r="19" spans="1:13" ht="60" x14ac:dyDescent="0.25">
      <c r="A19" s="6" t="s">
        <v>77</v>
      </c>
      <c r="B19" s="6" t="s">
        <v>81</v>
      </c>
      <c r="C19" s="7" t="s">
        <v>25</v>
      </c>
      <c r="D19" s="7" t="s">
        <v>50</v>
      </c>
      <c r="E19" s="7">
        <v>1005026174</v>
      </c>
      <c r="F19" s="7"/>
      <c r="G19" s="7" t="s">
        <v>25</v>
      </c>
      <c r="H19" s="7">
        <v>-20</v>
      </c>
      <c r="I19" s="7" t="s">
        <v>84</v>
      </c>
      <c r="J19" s="7"/>
      <c r="K19" s="7" t="s">
        <v>82</v>
      </c>
      <c r="L19" s="7" t="s">
        <v>83</v>
      </c>
      <c r="M19" s="7" t="s">
        <v>13</v>
      </c>
    </row>
    <row r="20" spans="1:13" ht="60" x14ac:dyDescent="0.25">
      <c r="A20" s="6" t="s">
        <v>80</v>
      </c>
      <c r="B20" s="6" t="s">
        <v>81</v>
      </c>
      <c r="C20" s="7" t="s">
        <v>25</v>
      </c>
      <c r="D20" s="7" t="s">
        <v>50</v>
      </c>
      <c r="E20" s="7">
        <v>1005027041</v>
      </c>
      <c r="F20" s="7"/>
      <c r="G20" s="7" t="s">
        <v>25</v>
      </c>
      <c r="H20" s="7">
        <v>-20</v>
      </c>
      <c r="I20" s="7" t="s">
        <v>84</v>
      </c>
      <c r="J20" s="7"/>
      <c r="K20" s="7" t="s">
        <v>82</v>
      </c>
      <c r="L20" s="7" t="s">
        <v>83</v>
      </c>
      <c r="M20" s="7" t="s">
        <v>13</v>
      </c>
    </row>
    <row r="21" spans="1:13" ht="60" x14ac:dyDescent="0.25">
      <c r="A21" s="6" t="s">
        <v>80</v>
      </c>
      <c r="B21" s="6" t="s">
        <v>81</v>
      </c>
      <c r="C21" s="7" t="s">
        <v>25</v>
      </c>
      <c r="D21" s="7" t="s">
        <v>50</v>
      </c>
      <c r="E21" s="7">
        <v>1005026142</v>
      </c>
      <c r="F21" s="7"/>
      <c r="G21" s="7" t="s">
        <v>25</v>
      </c>
      <c r="H21" s="7">
        <v>-20</v>
      </c>
      <c r="I21" s="7" t="s">
        <v>84</v>
      </c>
      <c r="J21" s="7"/>
      <c r="K21" s="7" t="s">
        <v>82</v>
      </c>
      <c r="L21" s="7" t="s">
        <v>83</v>
      </c>
      <c r="M21" s="7" t="s">
        <v>13</v>
      </c>
    </row>
    <row r="22" spans="1:13" ht="60" x14ac:dyDescent="0.25">
      <c r="A22" s="6" t="s">
        <v>80</v>
      </c>
      <c r="B22" s="6" t="s">
        <v>81</v>
      </c>
      <c r="C22" s="7" t="s">
        <v>25</v>
      </c>
      <c r="D22" s="7" t="s">
        <v>50</v>
      </c>
      <c r="E22" s="7">
        <v>1005027330</v>
      </c>
      <c r="F22" s="7"/>
      <c r="G22" s="7" t="s">
        <v>25</v>
      </c>
      <c r="H22" s="7">
        <v>-20</v>
      </c>
      <c r="I22" s="7" t="s">
        <v>84</v>
      </c>
      <c r="J22" s="7"/>
      <c r="K22" s="7" t="s">
        <v>82</v>
      </c>
      <c r="L22" s="7" t="s">
        <v>83</v>
      </c>
      <c r="M22" s="7" t="s">
        <v>13</v>
      </c>
    </row>
    <row r="23" spans="1:13" ht="60" x14ac:dyDescent="0.25">
      <c r="A23" s="6" t="s">
        <v>80</v>
      </c>
      <c r="B23" s="6" t="s">
        <v>81</v>
      </c>
      <c r="C23" s="7" t="s">
        <v>25</v>
      </c>
      <c r="D23" s="7" t="s">
        <v>50</v>
      </c>
      <c r="E23" s="7">
        <v>1005026961</v>
      </c>
      <c r="F23" s="7"/>
      <c r="G23" s="7" t="s">
        <v>25</v>
      </c>
      <c r="H23" s="7">
        <v>-20</v>
      </c>
      <c r="I23" s="7" t="s">
        <v>84</v>
      </c>
      <c r="J23" s="7"/>
      <c r="K23" s="7" t="s">
        <v>82</v>
      </c>
      <c r="L23" s="7" t="s">
        <v>83</v>
      </c>
      <c r="M23" s="7" t="s">
        <v>13</v>
      </c>
    </row>
    <row r="24" spans="1:13" ht="60" x14ac:dyDescent="0.25">
      <c r="A24" s="6" t="s">
        <v>80</v>
      </c>
      <c r="B24" s="6" t="s">
        <v>81</v>
      </c>
      <c r="C24" s="7" t="s">
        <v>35</v>
      </c>
      <c r="D24" s="7" t="s">
        <v>50</v>
      </c>
      <c r="E24" s="7">
        <v>1005025645</v>
      </c>
      <c r="F24" s="7"/>
      <c r="G24" s="7" t="s">
        <v>35</v>
      </c>
      <c r="H24" s="7">
        <v>-80</v>
      </c>
      <c r="I24" s="7" t="s">
        <v>84</v>
      </c>
      <c r="J24" s="7" t="s">
        <v>37</v>
      </c>
      <c r="K24" s="7" t="s">
        <v>82</v>
      </c>
      <c r="L24" s="7" t="s">
        <v>83</v>
      </c>
      <c r="M24" s="7" t="s">
        <v>13</v>
      </c>
    </row>
    <row r="25" spans="1:13" ht="60" x14ac:dyDescent="0.25">
      <c r="A25" s="6" t="s">
        <v>80</v>
      </c>
      <c r="B25" s="6" t="s">
        <v>81</v>
      </c>
      <c r="C25" s="7" t="s">
        <v>35</v>
      </c>
      <c r="D25" s="7" t="s">
        <v>50</v>
      </c>
      <c r="E25" s="7">
        <v>1005025132</v>
      </c>
      <c r="F25" s="7"/>
      <c r="G25" s="7" t="s">
        <v>35</v>
      </c>
      <c r="H25" s="7">
        <v>-80</v>
      </c>
      <c r="I25" s="7" t="s">
        <v>84</v>
      </c>
      <c r="J25" s="7" t="s">
        <v>37</v>
      </c>
      <c r="K25" s="7" t="s">
        <v>82</v>
      </c>
      <c r="L25" s="7" t="s">
        <v>83</v>
      </c>
      <c r="M25" s="7" t="s">
        <v>13</v>
      </c>
    </row>
    <row r="26" spans="1:13" ht="60" x14ac:dyDescent="0.25">
      <c r="A26" s="6" t="s">
        <v>80</v>
      </c>
      <c r="B26" s="6" t="s">
        <v>81</v>
      </c>
      <c r="C26" s="7" t="s">
        <v>35</v>
      </c>
      <c r="D26" s="7" t="s">
        <v>50</v>
      </c>
      <c r="E26" s="7">
        <v>1005026185</v>
      </c>
      <c r="F26" s="7"/>
      <c r="G26" s="7" t="s">
        <v>35</v>
      </c>
      <c r="H26" s="7">
        <v>-80</v>
      </c>
      <c r="I26" s="7" t="s">
        <v>84</v>
      </c>
      <c r="J26" s="7" t="s">
        <v>37</v>
      </c>
      <c r="K26" s="7" t="s">
        <v>82</v>
      </c>
      <c r="L26" s="7" t="s">
        <v>83</v>
      </c>
      <c r="M26" s="7" t="s">
        <v>13</v>
      </c>
    </row>
    <row r="27" spans="1:13" ht="60" x14ac:dyDescent="0.25">
      <c r="A27" s="6" t="s">
        <v>80</v>
      </c>
      <c r="B27" s="6" t="s">
        <v>81</v>
      </c>
      <c r="C27" s="7"/>
      <c r="D27" s="7" t="s">
        <v>50</v>
      </c>
      <c r="E27" s="7">
        <v>1005026301</v>
      </c>
      <c r="F27" s="7"/>
      <c r="G27" s="7" t="s">
        <v>98</v>
      </c>
      <c r="H27" s="7">
        <v>4</v>
      </c>
      <c r="I27" s="7" t="s">
        <v>84</v>
      </c>
      <c r="J27" s="7"/>
      <c r="K27" s="7" t="s">
        <v>85</v>
      </c>
      <c r="L27" s="7" t="s">
        <v>86</v>
      </c>
      <c r="M27" s="7" t="s">
        <v>13</v>
      </c>
    </row>
    <row r="28" spans="1:13" ht="60" x14ac:dyDescent="0.25">
      <c r="A28" s="6" t="s">
        <v>80</v>
      </c>
      <c r="B28" s="6" t="s">
        <v>81</v>
      </c>
      <c r="C28" s="7" t="s">
        <v>25</v>
      </c>
      <c r="D28" s="7" t="s">
        <v>50</v>
      </c>
      <c r="E28" s="7">
        <v>1005026153</v>
      </c>
      <c r="F28" s="7"/>
      <c r="G28" s="7" t="s">
        <v>25</v>
      </c>
      <c r="H28" s="7">
        <v>-20</v>
      </c>
      <c r="I28" s="7" t="s">
        <v>84</v>
      </c>
      <c r="J28" s="7"/>
      <c r="K28" s="7" t="s">
        <v>82</v>
      </c>
      <c r="L28" s="7" t="s">
        <v>86</v>
      </c>
      <c r="M28" s="7" t="s">
        <v>13</v>
      </c>
    </row>
    <row r="29" spans="1:13" ht="60" x14ac:dyDescent="0.25">
      <c r="A29" s="6" t="s">
        <v>80</v>
      </c>
      <c r="B29" s="6" t="s">
        <v>81</v>
      </c>
      <c r="C29" s="7" t="s">
        <v>25</v>
      </c>
      <c r="D29" s="7" t="s">
        <v>50</v>
      </c>
      <c r="E29" s="7">
        <v>1005026133</v>
      </c>
      <c r="F29" s="7"/>
      <c r="G29" s="7" t="s">
        <v>25</v>
      </c>
      <c r="H29" s="7">
        <v>-20</v>
      </c>
      <c r="I29" s="7" t="s">
        <v>84</v>
      </c>
      <c r="J29" s="7"/>
      <c r="K29" s="7" t="s">
        <v>85</v>
      </c>
      <c r="L29" s="7" t="s">
        <v>86</v>
      </c>
      <c r="M29" s="7" t="s">
        <v>13</v>
      </c>
    </row>
    <row r="30" spans="1:13" ht="60" x14ac:dyDescent="0.25">
      <c r="A30" s="6" t="s">
        <v>80</v>
      </c>
      <c r="B30" s="6" t="s">
        <v>81</v>
      </c>
      <c r="C30" s="7" t="s">
        <v>25</v>
      </c>
      <c r="D30" s="7" t="s">
        <v>50</v>
      </c>
      <c r="E30" s="7">
        <v>1005026149</v>
      </c>
      <c r="F30" s="7"/>
      <c r="G30" s="7" t="s">
        <v>25</v>
      </c>
      <c r="H30" s="7">
        <v>-20</v>
      </c>
      <c r="I30" s="7" t="s">
        <v>84</v>
      </c>
      <c r="J30" s="7"/>
      <c r="K30" s="7" t="s">
        <v>87</v>
      </c>
      <c r="L30" s="7" t="s">
        <v>86</v>
      </c>
      <c r="M30" s="7" t="s">
        <v>13</v>
      </c>
    </row>
    <row r="31" spans="1:13" ht="60" x14ac:dyDescent="0.25">
      <c r="A31" s="6" t="s">
        <v>80</v>
      </c>
      <c r="B31" s="6" t="s">
        <v>81</v>
      </c>
      <c r="C31" s="7"/>
      <c r="D31" s="7" t="s">
        <v>50</v>
      </c>
      <c r="E31" s="7">
        <v>1005026122</v>
      </c>
      <c r="F31" s="7"/>
      <c r="G31" s="7" t="s">
        <v>98</v>
      </c>
      <c r="H31" s="7">
        <v>4</v>
      </c>
      <c r="I31" s="7" t="s">
        <v>84</v>
      </c>
      <c r="J31" s="7"/>
      <c r="K31" s="7" t="s">
        <v>85</v>
      </c>
      <c r="L31" s="7" t="s">
        <v>86</v>
      </c>
      <c r="M31" s="7" t="s">
        <v>13</v>
      </c>
    </row>
    <row r="32" spans="1:13" ht="60" x14ac:dyDescent="0.25">
      <c r="A32" s="6" t="s">
        <v>80</v>
      </c>
      <c r="B32" s="6" t="s">
        <v>81</v>
      </c>
      <c r="C32" s="7" t="s">
        <v>25</v>
      </c>
      <c r="D32" s="7" t="s">
        <v>50</v>
      </c>
      <c r="E32" s="7">
        <v>1005025230</v>
      </c>
      <c r="F32" s="7"/>
      <c r="G32" s="7" t="s">
        <v>25</v>
      </c>
      <c r="H32" s="7">
        <v>-20</v>
      </c>
      <c r="I32" s="7" t="s">
        <v>84</v>
      </c>
      <c r="J32" s="7"/>
      <c r="K32" s="7" t="s">
        <v>85</v>
      </c>
      <c r="L32" s="7" t="s">
        <v>83</v>
      </c>
      <c r="M32" s="7" t="s">
        <v>13</v>
      </c>
    </row>
    <row r="33" spans="1:13" ht="60" x14ac:dyDescent="0.25">
      <c r="A33" s="6" t="s">
        <v>80</v>
      </c>
      <c r="B33" s="6" t="s">
        <v>81</v>
      </c>
      <c r="C33" s="7" t="s">
        <v>25</v>
      </c>
      <c r="D33" s="7" t="s">
        <v>50</v>
      </c>
      <c r="E33" s="7">
        <v>1005025224</v>
      </c>
      <c r="F33" s="7"/>
      <c r="G33" s="7" t="s">
        <v>25</v>
      </c>
      <c r="H33" s="7">
        <v>-20</v>
      </c>
      <c r="I33" s="7" t="s">
        <v>84</v>
      </c>
      <c r="J33" s="7"/>
      <c r="K33" s="7" t="s">
        <v>85</v>
      </c>
      <c r="L33" s="7" t="s">
        <v>83</v>
      </c>
      <c r="M33" s="7" t="s">
        <v>13</v>
      </c>
    </row>
    <row r="34" spans="1:13" ht="60" x14ac:dyDescent="0.25">
      <c r="A34" s="6" t="s">
        <v>80</v>
      </c>
      <c r="B34" s="6" t="s">
        <v>81</v>
      </c>
      <c r="C34" s="7"/>
      <c r="D34" s="7" t="s">
        <v>50</v>
      </c>
      <c r="E34" s="7">
        <v>1005025206</v>
      </c>
      <c r="F34" s="7"/>
      <c r="G34" s="7" t="s">
        <v>98</v>
      </c>
      <c r="H34" s="7">
        <v>4</v>
      </c>
      <c r="I34" s="7" t="s">
        <v>84</v>
      </c>
      <c r="J34" s="7"/>
      <c r="K34" s="7" t="s">
        <v>85</v>
      </c>
      <c r="L34" s="7" t="s">
        <v>83</v>
      </c>
      <c r="M34" s="7" t="s">
        <v>13</v>
      </c>
    </row>
    <row r="35" spans="1:13" ht="60" x14ac:dyDescent="0.25">
      <c r="A35" s="6" t="s">
        <v>80</v>
      </c>
      <c r="B35" s="6" t="s">
        <v>81</v>
      </c>
      <c r="C35" s="7"/>
      <c r="D35" s="7" t="s">
        <v>50</v>
      </c>
      <c r="E35" s="7">
        <v>1005025219</v>
      </c>
      <c r="F35" s="7"/>
      <c r="G35" s="7" t="s">
        <v>103</v>
      </c>
      <c r="H35" s="7">
        <v>4</v>
      </c>
      <c r="I35" s="7" t="s">
        <v>84</v>
      </c>
      <c r="J35" s="7"/>
      <c r="K35" s="7" t="s">
        <v>82</v>
      </c>
      <c r="L35" s="7" t="s">
        <v>83</v>
      </c>
      <c r="M35" s="7" t="s">
        <v>13</v>
      </c>
    </row>
    <row r="36" spans="1:13" ht="60" x14ac:dyDescent="0.25">
      <c r="A36" s="6" t="s">
        <v>80</v>
      </c>
      <c r="B36" s="6" t="s">
        <v>81</v>
      </c>
      <c r="C36" s="7"/>
      <c r="D36" s="7" t="s">
        <v>50</v>
      </c>
      <c r="E36" s="7">
        <v>1005026971</v>
      </c>
      <c r="F36" s="7"/>
      <c r="G36" s="7" t="s">
        <v>103</v>
      </c>
      <c r="H36" s="7">
        <v>4</v>
      </c>
      <c r="I36" s="7" t="s">
        <v>84</v>
      </c>
      <c r="J36" s="7"/>
      <c r="K36" s="7" t="s">
        <v>85</v>
      </c>
      <c r="L36" s="7" t="s">
        <v>83</v>
      </c>
      <c r="M36" s="7" t="s">
        <v>13</v>
      </c>
    </row>
    <row r="37" spans="1:13" ht="60" x14ac:dyDescent="0.25">
      <c r="A37" s="6" t="s">
        <v>80</v>
      </c>
      <c r="B37" s="6" t="s">
        <v>81</v>
      </c>
      <c r="C37" s="7" t="s">
        <v>25</v>
      </c>
      <c r="D37" s="7" t="s">
        <v>50</v>
      </c>
      <c r="E37" s="7">
        <v>1005025203</v>
      </c>
      <c r="F37" s="7"/>
      <c r="G37" s="7" t="s">
        <v>25</v>
      </c>
      <c r="H37" s="7">
        <v>-20</v>
      </c>
      <c r="I37" s="7" t="s">
        <v>84</v>
      </c>
      <c r="J37" s="7"/>
      <c r="K37" s="7" t="s">
        <v>82</v>
      </c>
      <c r="L37" s="7" t="s">
        <v>83</v>
      </c>
      <c r="M37" s="7" t="s">
        <v>13</v>
      </c>
    </row>
    <row r="38" spans="1:13" ht="60" x14ac:dyDescent="0.25">
      <c r="A38" s="6" t="s">
        <v>80</v>
      </c>
      <c r="B38" s="6" t="s">
        <v>81</v>
      </c>
      <c r="C38" s="7"/>
      <c r="D38" s="7" t="s">
        <v>50</v>
      </c>
      <c r="E38" s="7">
        <v>1005025648</v>
      </c>
      <c r="F38" s="7"/>
      <c r="G38" s="7" t="s">
        <v>98</v>
      </c>
      <c r="H38" s="7">
        <v>4</v>
      </c>
      <c r="I38" s="7" t="s">
        <v>84</v>
      </c>
      <c r="J38" s="7"/>
      <c r="K38" s="7" t="s">
        <v>85</v>
      </c>
      <c r="L38" s="7" t="s">
        <v>83</v>
      </c>
      <c r="M38" s="7" t="s">
        <v>13</v>
      </c>
    </row>
    <row r="39" spans="1:13" ht="60" x14ac:dyDescent="0.25">
      <c r="A39" s="6" t="s">
        <v>80</v>
      </c>
      <c r="B39" s="6" t="s">
        <v>81</v>
      </c>
      <c r="C39" s="7"/>
      <c r="D39" s="7" t="s">
        <v>50</v>
      </c>
      <c r="E39" s="7">
        <v>1005025204</v>
      </c>
      <c r="F39" s="7"/>
      <c r="G39" s="7" t="s">
        <v>98</v>
      </c>
      <c r="H39" s="7">
        <v>4</v>
      </c>
      <c r="I39" s="7" t="s">
        <v>84</v>
      </c>
      <c r="J39" s="7"/>
      <c r="K39" s="7" t="s">
        <v>85</v>
      </c>
      <c r="L39" s="7" t="s">
        <v>83</v>
      </c>
      <c r="M39" s="7" t="s">
        <v>13</v>
      </c>
    </row>
    <row r="40" spans="1:13" ht="60" x14ac:dyDescent="0.25">
      <c r="A40" s="6" t="s">
        <v>80</v>
      </c>
      <c r="B40" s="6" t="s">
        <v>81</v>
      </c>
      <c r="C40" s="7"/>
      <c r="D40" s="7" t="s">
        <v>50</v>
      </c>
      <c r="E40" s="7">
        <v>1005028217</v>
      </c>
      <c r="F40" s="7"/>
      <c r="G40" s="7" t="s">
        <v>98</v>
      </c>
      <c r="H40" s="7">
        <v>4</v>
      </c>
      <c r="I40" s="7" t="s">
        <v>84</v>
      </c>
      <c r="J40" s="7"/>
      <c r="K40" s="7" t="s">
        <v>85</v>
      </c>
      <c r="L40" s="7" t="s">
        <v>83</v>
      </c>
      <c r="M40" s="7" t="s">
        <v>13</v>
      </c>
    </row>
    <row r="41" spans="1:13" ht="37.5" x14ac:dyDescent="0.25">
      <c r="A41" s="6" t="s">
        <v>80</v>
      </c>
      <c r="B41" s="6" t="s">
        <v>81</v>
      </c>
      <c r="C41" s="7" t="s">
        <v>35</v>
      </c>
      <c r="D41" s="7" t="s">
        <v>89</v>
      </c>
      <c r="E41" s="7"/>
      <c r="F41" s="7"/>
      <c r="G41" s="7" t="s">
        <v>35</v>
      </c>
      <c r="H41" s="7">
        <v>-80</v>
      </c>
      <c r="I41" s="7" t="s">
        <v>84</v>
      </c>
      <c r="J41" s="7" t="s">
        <v>88</v>
      </c>
      <c r="K41" s="7" t="s">
        <v>82</v>
      </c>
      <c r="L41" s="7" t="s">
        <v>83</v>
      </c>
      <c r="M41" s="7"/>
    </row>
    <row r="42" spans="1:13" ht="60" x14ac:dyDescent="0.25">
      <c r="A42" s="6" t="s">
        <v>80</v>
      </c>
      <c r="B42" s="6" t="s">
        <v>81</v>
      </c>
      <c r="C42" s="7" t="s">
        <v>100</v>
      </c>
      <c r="D42" s="7" t="s">
        <v>89</v>
      </c>
      <c r="E42" s="7"/>
      <c r="F42" s="7"/>
      <c r="G42" s="7" t="s">
        <v>52</v>
      </c>
      <c r="H42" s="7" t="s">
        <v>100</v>
      </c>
      <c r="I42" s="7" t="s">
        <v>84</v>
      </c>
      <c r="J42" s="7"/>
      <c r="K42" s="7" t="s">
        <v>85</v>
      </c>
      <c r="L42" s="7" t="s">
        <v>83</v>
      </c>
      <c r="M42" s="7"/>
    </row>
    <row r="43" spans="1:13" ht="45" x14ac:dyDescent="0.25">
      <c r="A43" s="6" t="s">
        <v>80</v>
      </c>
      <c r="B43" s="6" t="s">
        <v>81</v>
      </c>
      <c r="C43" s="7" t="s">
        <v>25</v>
      </c>
      <c r="D43" s="7" t="s">
        <v>89</v>
      </c>
      <c r="E43" s="7"/>
      <c r="F43" s="7"/>
      <c r="G43" s="7" t="s">
        <v>25</v>
      </c>
      <c r="H43" s="7">
        <v>-20</v>
      </c>
      <c r="I43" s="7" t="s">
        <v>84</v>
      </c>
      <c r="J43" s="7"/>
      <c r="K43" s="7" t="s">
        <v>82</v>
      </c>
      <c r="L43" s="7" t="s">
        <v>83</v>
      </c>
      <c r="M43" s="7"/>
    </row>
    <row r="44" spans="1:13" ht="18.75" x14ac:dyDescent="0.25">
      <c r="A44" s="6" t="s">
        <v>106</v>
      </c>
      <c r="B44" s="6" t="s">
        <v>107</v>
      </c>
      <c r="C44" s="7"/>
      <c r="D44" s="7"/>
      <c r="E44" s="7"/>
      <c r="F44" s="7"/>
      <c r="G44" s="7" t="s">
        <v>98</v>
      </c>
      <c r="H44" s="7">
        <v>4</v>
      </c>
      <c r="I44" s="7" t="s">
        <v>84</v>
      </c>
      <c r="J44" s="7"/>
      <c r="K44" s="7" t="s">
        <v>85</v>
      </c>
      <c r="L44" s="7" t="s">
        <v>83</v>
      </c>
      <c r="M44" s="7" t="s">
        <v>13</v>
      </c>
    </row>
  </sheetData>
  <autoFilter ref="A1:M44" xr:uid="{00000000-0009-0000-0000-000000000000}"/>
  <hyperlinks>
    <hyperlink ref="A7" r:id="rId1" display="https://www.burlo.trieste.it/clinica-ostetrica-ginecologica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5BA53-5465-4E0F-BCA5-E97CDA985596}">
  <dimension ref="A1:K33"/>
  <sheetViews>
    <sheetView tabSelected="1" view="pageBreakPreview" zoomScale="60" zoomScaleNormal="85" workbookViewId="0">
      <selection activeCell="M17" sqref="M17"/>
    </sheetView>
  </sheetViews>
  <sheetFormatPr defaultRowHeight="15" x14ac:dyDescent="0.25"/>
  <cols>
    <col min="1" max="1" width="12.7109375" style="18" customWidth="1"/>
    <col min="2" max="2" width="15.85546875" style="15" customWidth="1"/>
    <col min="3" max="3" width="13.7109375" style="15" customWidth="1"/>
    <col min="4" max="4" width="10.140625" style="15" customWidth="1"/>
    <col min="5" max="5" width="16.140625" style="15" customWidth="1"/>
    <col min="6" max="6" width="41.5703125" style="15" customWidth="1"/>
    <col min="7" max="7" width="18.7109375" style="15" customWidth="1"/>
    <col min="8" max="8" width="15.28515625" style="15" customWidth="1"/>
    <col min="9" max="9" width="14" style="15" customWidth="1"/>
    <col min="10" max="10" width="14.140625" style="15" customWidth="1"/>
    <col min="11" max="11" width="31.7109375" style="15" customWidth="1"/>
    <col min="12" max="16384" width="9.140625" style="21"/>
  </cols>
  <sheetData>
    <row r="1" spans="1:11" ht="60" x14ac:dyDescent="0.25">
      <c r="A1" s="22" t="s">
        <v>3</v>
      </c>
      <c r="B1" s="17" t="s">
        <v>9</v>
      </c>
      <c r="C1" s="4" t="s">
        <v>119</v>
      </c>
      <c r="D1" s="4" t="s">
        <v>125</v>
      </c>
      <c r="E1" s="4" t="s">
        <v>126</v>
      </c>
      <c r="F1" s="4" t="s">
        <v>128</v>
      </c>
      <c r="G1" s="4" t="s">
        <v>121</v>
      </c>
      <c r="H1" s="4" t="s">
        <v>120</v>
      </c>
      <c r="I1" s="4" t="s">
        <v>127</v>
      </c>
      <c r="J1" s="4" t="s">
        <v>139</v>
      </c>
      <c r="K1" s="4" t="s">
        <v>141</v>
      </c>
    </row>
    <row r="2" spans="1:11" ht="105" x14ac:dyDescent="0.25">
      <c r="A2" s="19" t="s">
        <v>69</v>
      </c>
      <c r="B2" s="19" t="s">
        <v>62</v>
      </c>
      <c r="C2" s="19" t="s">
        <v>25</v>
      </c>
      <c r="D2" s="20" t="s">
        <v>134</v>
      </c>
      <c r="E2" s="7" t="s">
        <v>136</v>
      </c>
      <c r="F2" s="14" t="s">
        <v>152</v>
      </c>
      <c r="G2" s="19"/>
      <c r="H2" s="19" t="s">
        <v>124</v>
      </c>
      <c r="I2" s="19" t="s">
        <v>148</v>
      </c>
      <c r="J2" s="7" t="s">
        <v>144</v>
      </c>
      <c r="K2" s="14" t="s">
        <v>149</v>
      </c>
    </row>
    <row r="3" spans="1:11" ht="105" x14ac:dyDescent="0.25">
      <c r="A3" s="19" t="s">
        <v>69</v>
      </c>
      <c r="B3" s="19" t="s">
        <v>62</v>
      </c>
      <c r="C3" s="19" t="s">
        <v>25</v>
      </c>
      <c r="D3" s="20" t="s">
        <v>134</v>
      </c>
      <c r="E3" s="7" t="s">
        <v>136</v>
      </c>
      <c r="F3" s="14" t="s">
        <v>152</v>
      </c>
      <c r="G3" s="19"/>
      <c r="H3" s="19" t="s">
        <v>124</v>
      </c>
      <c r="I3" s="19" t="s">
        <v>148</v>
      </c>
      <c r="J3" s="7" t="s">
        <v>144</v>
      </c>
      <c r="K3" s="14" t="s">
        <v>149</v>
      </c>
    </row>
    <row r="4" spans="1:11" ht="105" x14ac:dyDescent="0.25">
      <c r="A4" s="7" t="s">
        <v>69</v>
      </c>
      <c r="B4" s="7" t="s">
        <v>77</v>
      </c>
      <c r="C4" s="7" t="s">
        <v>25</v>
      </c>
      <c r="D4" s="14" t="s">
        <v>134</v>
      </c>
      <c r="E4" s="7" t="s">
        <v>136</v>
      </c>
      <c r="F4" s="14" t="s">
        <v>152</v>
      </c>
      <c r="G4" s="7"/>
      <c r="H4" s="7" t="s">
        <v>124</v>
      </c>
      <c r="I4" s="19" t="s">
        <v>148</v>
      </c>
      <c r="J4" s="7" t="s">
        <v>144</v>
      </c>
      <c r="K4" s="14" t="s">
        <v>149</v>
      </c>
    </row>
    <row r="5" spans="1:11" ht="105" x14ac:dyDescent="0.25">
      <c r="A5" s="19" t="s">
        <v>29</v>
      </c>
      <c r="B5" s="19" t="s">
        <v>77</v>
      </c>
      <c r="C5" s="19" t="s">
        <v>25</v>
      </c>
      <c r="D5" s="20" t="s">
        <v>134</v>
      </c>
      <c r="E5" s="19" t="s">
        <v>136</v>
      </c>
      <c r="F5" s="14" t="s">
        <v>152</v>
      </c>
      <c r="G5" s="19"/>
      <c r="H5" s="19" t="s">
        <v>124</v>
      </c>
      <c r="I5" s="19" t="s">
        <v>148</v>
      </c>
      <c r="J5" s="19" t="s">
        <v>144</v>
      </c>
      <c r="K5" s="20" t="s">
        <v>149</v>
      </c>
    </row>
    <row r="6" spans="1:11" ht="105" x14ac:dyDescent="0.25">
      <c r="A6" s="19" t="s">
        <v>29</v>
      </c>
      <c r="B6" s="19" t="s">
        <v>80</v>
      </c>
      <c r="C6" s="19" t="s">
        <v>25</v>
      </c>
      <c r="D6" s="20" t="s">
        <v>134</v>
      </c>
      <c r="E6" s="19" t="s">
        <v>136</v>
      </c>
      <c r="F6" s="14" t="s">
        <v>152</v>
      </c>
      <c r="G6" s="19"/>
      <c r="H6" s="19" t="s">
        <v>124</v>
      </c>
      <c r="I6" s="19" t="s">
        <v>148</v>
      </c>
      <c r="J6" s="19" t="s">
        <v>144</v>
      </c>
      <c r="K6" s="20" t="s">
        <v>149</v>
      </c>
    </row>
    <row r="7" spans="1:11" ht="105" x14ac:dyDescent="0.25">
      <c r="A7" s="19" t="s">
        <v>29</v>
      </c>
      <c r="B7" s="19" t="s">
        <v>80</v>
      </c>
      <c r="C7" s="19" t="s">
        <v>25</v>
      </c>
      <c r="D7" s="20" t="s">
        <v>134</v>
      </c>
      <c r="E7" s="19" t="s">
        <v>136</v>
      </c>
      <c r="F7" s="14" t="s">
        <v>152</v>
      </c>
      <c r="G7" s="19"/>
      <c r="H7" s="19" t="s">
        <v>124</v>
      </c>
      <c r="I7" s="19" t="s">
        <v>148</v>
      </c>
      <c r="J7" s="19" t="s">
        <v>144</v>
      </c>
      <c r="K7" s="20" t="s">
        <v>149</v>
      </c>
    </row>
    <row r="8" spans="1:11" ht="105" x14ac:dyDescent="0.25">
      <c r="A8" s="19" t="s">
        <v>29</v>
      </c>
      <c r="B8" s="19" t="s">
        <v>80</v>
      </c>
      <c r="C8" s="19" t="s">
        <v>25</v>
      </c>
      <c r="D8" s="20" t="s">
        <v>134</v>
      </c>
      <c r="E8" s="19" t="s">
        <v>136</v>
      </c>
      <c r="F8" s="14" t="s">
        <v>152</v>
      </c>
      <c r="G8" s="19"/>
      <c r="H8" s="19" t="s">
        <v>124</v>
      </c>
      <c r="I8" s="19" t="s">
        <v>148</v>
      </c>
      <c r="J8" s="19" t="s">
        <v>144</v>
      </c>
      <c r="K8" s="20" t="s">
        <v>149</v>
      </c>
    </row>
    <row r="9" spans="1:11" ht="105" x14ac:dyDescent="0.25">
      <c r="A9" s="19" t="s">
        <v>29</v>
      </c>
      <c r="B9" s="19" t="s">
        <v>80</v>
      </c>
      <c r="C9" s="19" t="s">
        <v>25</v>
      </c>
      <c r="D9" s="20" t="s">
        <v>134</v>
      </c>
      <c r="E9" s="19" t="s">
        <v>136</v>
      </c>
      <c r="F9" s="14" t="s">
        <v>152</v>
      </c>
      <c r="G9" s="19"/>
      <c r="H9" s="19" t="s">
        <v>124</v>
      </c>
      <c r="I9" s="19" t="s">
        <v>148</v>
      </c>
      <c r="J9" s="19" t="s">
        <v>144</v>
      </c>
      <c r="K9" s="20" t="s">
        <v>149</v>
      </c>
    </row>
    <row r="10" spans="1:11" ht="105" x14ac:dyDescent="0.25">
      <c r="A10" s="7" t="s">
        <v>16</v>
      </c>
      <c r="B10" s="7" t="s">
        <v>80</v>
      </c>
      <c r="C10" s="7" t="s">
        <v>25</v>
      </c>
      <c r="D10" s="14" t="s">
        <v>134</v>
      </c>
      <c r="E10" s="7" t="s">
        <v>136</v>
      </c>
      <c r="F10" s="14" t="s">
        <v>152</v>
      </c>
      <c r="G10" s="7"/>
      <c r="H10" s="7" t="s">
        <v>124</v>
      </c>
      <c r="I10" s="19" t="s">
        <v>148</v>
      </c>
      <c r="J10" s="7" t="s">
        <v>144</v>
      </c>
      <c r="K10" s="14" t="s">
        <v>149</v>
      </c>
    </row>
    <row r="11" spans="1:11" ht="105" x14ac:dyDescent="0.25">
      <c r="A11" s="7" t="s">
        <v>16</v>
      </c>
      <c r="B11" s="7" t="s">
        <v>80</v>
      </c>
      <c r="C11" s="7" t="s">
        <v>25</v>
      </c>
      <c r="D11" s="14" t="s">
        <v>134</v>
      </c>
      <c r="E11" s="7" t="s">
        <v>136</v>
      </c>
      <c r="F11" s="14" t="s">
        <v>152</v>
      </c>
      <c r="G11" s="7"/>
      <c r="H11" s="7" t="s">
        <v>124</v>
      </c>
      <c r="I11" s="19" t="s">
        <v>148</v>
      </c>
      <c r="J11" s="7" t="s">
        <v>144</v>
      </c>
      <c r="K11" s="14" t="s">
        <v>149</v>
      </c>
    </row>
    <row r="12" spans="1:11" ht="105" x14ac:dyDescent="0.25">
      <c r="A12" s="7" t="s">
        <v>16</v>
      </c>
      <c r="B12" s="7" t="s">
        <v>80</v>
      </c>
      <c r="C12" s="7" t="s">
        <v>25</v>
      </c>
      <c r="D12" s="14" t="s">
        <v>134</v>
      </c>
      <c r="E12" s="7" t="s">
        <v>136</v>
      </c>
      <c r="F12" s="14" t="s">
        <v>152</v>
      </c>
      <c r="G12" s="7"/>
      <c r="H12" s="7" t="s">
        <v>124</v>
      </c>
      <c r="I12" s="19" t="s">
        <v>148</v>
      </c>
      <c r="J12" s="7" t="s">
        <v>144</v>
      </c>
      <c r="K12" s="14" t="s">
        <v>149</v>
      </c>
    </row>
    <row r="13" spans="1:11" ht="105" x14ac:dyDescent="0.25">
      <c r="A13" s="7" t="s">
        <v>16</v>
      </c>
      <c r="B13" s="7" t="s">
        <v>171</v>
      </c>
      <c r="C13" s="7" t="s">
        <v>25</v>
      </c>
      <c r="D13" s="14" t="s">
        <v>134</v>
      </c>
      <c r="E13" s="7" t="s">
        <v>136</v>
      </c>
      <c r="F13" s="14" t="s">
        <v>152</v>
      </c>
      <c r="G13" s="7"/>
      <c r="H13" s="7" t="s">
        <v>124</v>
      </c>
      <c r="I13" s="19" t="s">
        <v>148</v>
      </c>
      <c r="J13" s="7" t="s">
        <v>144</v>
      </c>
      <c r="K13" s="14" t="s">
        <v>149</v>
      </c>
    </row>
    <row r="14" spans="1:11" ht="105" x14ac:dyDescent="0.25">
      <c r="A14" s="7" t="s">
        <v>16</v>
      </c>
      <c r="B14" s="7" t="s">
        <v>171</v>
      </c>
      <c r="C14" s="7" t="s">
        <v>25</v>
      </c>
      <c r="D14" s="14" t="s">
        <v>134</v>
      </c>
      <c r="E14" s="7" t="s">
        <v>136</v>
      </c>
      <c r="F14" s="14" t="s">
        <v>152</v>
      </c>
      <c r="G14" s="7"/>
      <c r="H14" s="7" t="s">
        <v>124</v>
      </c>
      <c r="I14" s="19" t="s">
        <v>148</v>
      </c>
      <c r="J14" s="7" t="s">
        <v>144</v>
      </c>
      <c r="K14" s="14" t="s">
        <v>149</v>
      </c>
    </row>
    <row r="15" spans="1:11" ht="135" x14ac:dyDescent="0.25">
      <c r="A15" s="7" t="s">
        <v>16</v>
      </c>
      <c r="B15" s="7" t="s">
        <v>47</v>
      </c>
      <c r="C15" s="7" t="s">
        <v>99</v>
      </c>
      <c r="D15" s="14" t="s">
        <v>140</v>
      </c>
      <c r="E15" s="19" t="s">
        <v>142</v>
      </c>
      <c r="F15" s="14" t="s">
        <v>162</v>
      </c>
      <c r="G15" s="7"/>
      <c r="H15" s="7" t="s">
        <v>138</v>
      </c>
      <c r="I15" s="7" t="s">
        <v>148</v>
      </c>
      <c r="J15" s="7" t="s">
        <v>174</v>
      </c>
      <c r="K15" s="14" t="s">
        <v>163</v>
      </c>
    </row>
    <row r="16" spans="1:11" ht="135" x14ac:dyDescent="0.25">
      <c r="A16" s="7" t="s">
        <v>69</v>
      </c>
      <c r="B16" s="7" t="s">
        <v>77</v>
      </c>
      <c r="C16" s="7" t="s">
        <v>99</v>
      </c>
      <c r="D16" s="14" t="s">
        <v>140</v>
      </c>
      <c r="E16" s="19" t="s">
        <v>164</v>
      </c>
      <c r="F16" s="14" t="s">
        <v>162</v>
      </c>
      <c r="G16" s="7"/>
      <c r="H16" s="7" t="s">
        <v>138</v>
      </c>
      <c r="I16" s="7" t="s">
        <v>148</v>
      </c>
      <c r="J16" s="7" t="s">
        <v>165</v>
      </c>
      <c r="K16" s="14" t="s">
        <v>163</v>
      </c>
    </row>
    <row r="17" spans="1:11" ht="135" x14ac:dyDescent="0.25">
      <c r="A17" s="7" t="s">
        <v>16</v>
      </c>
      <c r="B17" s="19" t="s">
        <v>157</v>
      </c>
      <c r="C17" s="19" t="s">
        <v>99</v>
      </c>
      <c r="D17" s="20" t="s">
        <v>140</v>
      </c>
      <c r="E17" s="19" t="s">
        <v>142</v>
      </c>
      <c r="F17" s="14" t="s">
        <v>162</v>
      </c>
      <c r="G17" s="19"/>
      <c r="H17" s="19" t="s">
        <v>138</v>
      </c>
      <c r="I17" s="19" t="s">
        <v>148</v>
      </c>
      <c r="J17" s="7" t="s">
        <v>174</v>
      </c>
      <c r="K17" s="14" t="s">
        <v>163</v>
      </c>
    </row>
    <row r="18" spans="1:11" ht="135" x14ac:dyDescent="0.25">
      <c r="A18" s="19" t="s">
        <v>16</v>
      </c>
      <c r="B18" s="19" t="s">
        <v>160</v>
      </c>
      <c r="C18" s="19" t="s">
        <v>99</v>
      </c>
      <c r="D18" s="20" t="s">
        <v>140</v>
      </c>
      <c r="E18" s="19" t="s">
        <v>142</v>
      </c>
      <c r="F18" s="20" t="s">
        <v>162</v>
      </c>
      <c r="G18" s="19"/>
      <c r="H18" s="19" t="s">
        <v>138</v>
      </c>
      <c r="I18" s="19" t="s">
        <v>148</v>
      </c>
      <c r="J18" s="7" t="s">
        <v>174</v>
      </c>
      <c r="K18" s="20" t="s">
        <v>163</v>
      </c>
    </row>
    <row r="19" spans="1:11" ht="135" x14ac:dyDescent="0.25">
      <c r="A19" s="19" t="s">
        <v>16</v>
      </c>
      <c r="B19" s="19" t="s">
        <v>166</v>
      </c>
      <c r="C19" s="19" t="s">
        <v>99</v>
      </c>
      <c r="D19" s="20" t="s">
        <v>140</v>
      </c>
      <c r="E19" s="19" t="s">
        <v>142</v>
      </c>
      <c r="F19" s="20" t="s">
        <v>162</v>
      </c>
      <c r="G19" s="19"/>
      <c r="H19" s="19" t="s">
        <v>138</v>
      </c>
      <c r="I19" s="19" t="s">
        <v>148</v>
      </c>
      <c r="J19" s="7" t="s">
        <v>174</v>
      </c>
      <c r="K19" s="20" t="s">
        <v>163</v>
      </c>
    </row>
    <row r="20" spans="1:11" ht="135" x14ac:dyDescent="0.25">
      <c r="A20" s="19" t="s">
        <v>16</v>
      </c>
      <c r="B20" s="19" t="s">
        <v>167</v>
      </c>
      <c r="C20" s="19" t="s">
        <v>99</v>
      </c>
      <c r="D20" s="20" t="s">
        <v>140</v>
      </c>
      <c r="E20" s="19" t="s">
        <v>142</v>
      </c>
      <c r="F20" s="20" t="s">
        <v>162</v>
      </c>
      <c r="G20" s="19"/>
      <c r="H20" s="19" t="s">
        <v>138</v>
      </c>
      <c r="I20" s="19" t="s">
        <v>148</v>
      </c>
      <c r="J20" s="7" t="s">
        <v>174</v>
      </c>
      <c r="K20" s="20" t="s">
        <v>163</v>
      </c>
    </row>
    <row r="21" spans="1:11" ht="60" x14ac:dyDescent="0.25">
      <c r="A21" s="19" t="s">
        <v>16</v>
      </c>
      <c r="B21" s="19" t="s">
        <v>62</v>
      </c>
      <c r="C21" s="19" t="s">
        <v>169</v>
      </c>
      <c r="D21" s="20" t="s">
        <v>134</v>
      </c>
      <c r="E21" s="19" t="s">
        <v>122</v>
      </c>
      <c r="F21" s="19" t="s">
        <v>129</v>
      </c>
      <c r="G21" s="19" t="s">
        <v>123</v>
      </c>
      <c r="H21" s="19" t="s">
        <v>124</v>
      </c>
      <c r="I21" s="19" t="s">
        <v>148</v>
      </c>
      <c r="J21" s="19" t="s">
        <v>143</v>
      </c>
      <c r="K21" s="20" t="s">
        <v>131</v>
      </c>
    </row>
    <row r="22" spans="1:11" ht="120" x14ac:dyDescent="0.25">
      <c r="A22" s="7" t="s">
        <v>69</v>
      </c>
      <c r="B22" s="7" t="s">
        <v>62</v>
      </c>
      <c r="C22" s="7" t="s">
        <v>35</v>
      </c>
      <c r="D22" s="14" t="s">
        <v>137</v>
      </c>
      <c r="E22" s="19" t="s">
        <v>172</v>
      </c>
      <c r="F22" s="7" t="s">
        <v>173</v>
      </c>
      <c r="G22" s="7"/>
      <c r="H22" s="7" t="s">
        <v>147</v>
      </c>
      <c r="I22" s="7" t="s">
        <v>146</v>
      </c>
      <c r="J22" s="7" t="s">
        <v>161</v>
      </c>
      <c r="K22" s="14" t="s">
        <v>151</v>
      </c>
    </row>
    <row r="23" spans="1:11" ht="120" x14ac:dyDescent="0.25">
      <c r="A23" s="19" t="s">
        <v>29</v>
      </c>
      <c r="B23" s="19" t="s">
        <v>80</v>
      </c>
      <c r="C23" s="19" t="s">
        <v>35</v>
      </c>
      <c r="D23" s="20" t="s">
        <v>137</v>
      </c>
      <c r="E23" s="19" t="s">
        <v>172</v>
      </c>
      <c r="F23" s="19" t="s">
        <v>173</v>
      </c>
      <c r="G23" s="19"/>
      <c r="H23" s="19" t="s">
        <v>147</v>
      </c>
      <c r="I23" s="19" t="s">
        <v>146</v>
      </c>
      <c r="J23" s="7" t="s">
        <v>161</v>
      </c>
      <c r="K23" s="20" t="s">
        <v>151</v>
      </c>
    </row>
    <row r="24" spans="1:11" ht="120" x14ac:dyDescent="0.25">
      <c r="A24" s="19" t="s">
        <v>29</v>
      </c>
      <c r="B24" s="19" t="s">
        <v>80</v>
      </c>
      <c r="C24" s="19" t="s">
        <v>35</v>
      </c>
      <c r="D24" s="20" t="s">
        <v>137</v>
      </c>
      <c r="E24" s="19" t="s">
        <v>172</v>
      </c>
      <c r="F24" s="19" t="s">
        <v>173</v>
      </c>
      <c r="G24" s="19"/>
      <c r="H24" s="19" t="s">
        <v>147</v>
      </c>
      <c r="I24" s="19" t="s">
        <v>146</v>
      </c>
      <c r="J24" s="7" t="s">
        <v>161</v>
      </c>
      <c r="K24" s="20" t="s">
        <v>151</v>
      </c>
    </row>
    <row r="25" spans="1:11" ht="120" x14ac:dyDescent="0.25">
      <c r="A25" s="19" t="s">
        <v>29</v>
      </c>
      <c r="B25" s="19" t="s">
        <v>80</v>
      </c>
      <c r="C25" s="19" t="s">
        <v>35</v>
      </c>
      <c r="D25" s="20" t="s">
        <v>137</v>
      </c>
      <c r="E25" s="19" t="s">
        <v>172</v>
      </c>
      <c r="F25" s="19" t="s">
        <v>173</v>
      </c>
      <c r="G25" s="19"/>
      <c r="H25" s="19" t="s">
        <v>147</v>
      </c>
      <c r="I25" s="19" t="s">
        <v>146</v>
      </c>
      <c r="J25" s="7" t="s">
        <v>161</v>
      </c>
      <c r="K25" s="20" t="s">
        <v>151</v>
      </c>
    </row>
    <row r="26" spans="1:11" ht="120" x14ac:dyDescent="0.25">
      <c r="A26" s="7" t="s">
        <v>16</v>
      </c>
      <c r="B26" s="7" t="s">
        <v>91</v>
      </c>
      <c r="C26" s="7" t="s">
        <v>98</v>
      </c>
      <c r="D26" s="14" t="s">
        <v>135</v>
      </c>
      <c r="E26" s="7" t="s">
        <v>130</v>
      </c>
      <c r="F26" s="14" t="s">
        <v>153</v>
      </c>
      <c r="G26" s="7"/>
      <c r="H26" s="7" t="s">
        <v>124</v>
      </c>
      <c r="I26" s="19" t="s">
        <v>148</v>
      </c>
      <c r="J26" s="7" t="s">
        <v>144</v>
      </c>
      <c r="K26" s="14" t="s">
        <v>150</v>
      </c>
    </row>
    <row r="27" spans="1:11" ht="120" x14ac:dyDescent="0.25">
      <c r="A27" s="7" t="s">
        <v>16</v>
      </c>
      <c r="B27" s="7" t="s">
        <v>39</v>
      </c>
      <c r="C27" s="7" t="s">
        <v>98</v>
      </c>
      <c r="D27" s="14" t="s">
        <v>135</v>
      </c>
      <c r="E27" s="7" t="s">
        <v>130</v>
      </c>
      <c r="F27" s="14" t="s">
        <v>153</v>
      </c>
      <c r="G27" s="7"/>
      <c r="H27" s="7" t="s">
        <v>124</v>
      </c>
      <c r="I27" s="19" t="s">
        <v>148</v>
      </c>
      <c r="J27" s="7" t="s">
        <v>144</v>
      </c>
      <c r="K27" s="14" t="s">
        <v>150</v>
      </c>
    </row>
    <row r="28" spans="1:11" ht="120" x14ac:dyDescent="0.25">
      <c r="A28" s="7" t="s">
        <v>16</v>
      </c>
      <c r="B28" s="7" t="s">
        <v>80</v>
      </c>
      <c r="C28" s="7" t="s">
        <v>98</v>
      </c>
      <c r="D28" s="14" t="s">
        <v>135</v>
      </c>
      <c r="E28" s="7" t="s">
        <v>132</v>
      </c>
      <c r="F28" s="14" t="s">
        <v>153</v>
      </c>
      <c r="G28" s="7"/>
      <c r="H28" s="7" t="s">
        <v>124</v>
      </c>
      <c r="I28" s="19" t="s">
        <v>148</v>
      </c>
      <c r="J28" s="7" t="s">
        <v>145</v>
      </c>
      <c r="K28" s="14" t="s">
        <v>150</v>
      </c>
    </row>
    <row r="29" spans="1:11" ht="120" x14ac:dyDescent="0.25">
      <c r="A29" s="7" t="s">
        <v>16</v>
      </c>
      <c r="B29" s="7" t="s">
        <v>80</v>
      </c>
      <c r="C29" s="7" t="s">
        <v>98</v>
      </c>
      <c r="D29" s="14" t="s">
        <v>135</v>
      </c>
      <c r="E29" s="7" t="s">
        <v>132</v>
      </c>
      <c r="F29" s="14" t="s">
        <v>153</v>
      </c>
      <c r="G29" s="7"/>
      <c r="H29" s="7" t="s">
        <v>124</v>
      </c>
      <c r="I29" s="19" t="s">
        <v>148</v>
      </c>
      <c r="J29" s="7" t="s">
        <v>145</v>
      </c>
      <c r="K29" s="14" t="s">
        <v>150</v>
      </c>
    </row>
    <row r="30" spans="1:11" ht="135" x14ac:dyDescent="0.25">
      <c r="A30" s="7" t="s">
        <v>16</v>
      </c>
      <c r="B30" s="19" t="s">
        <v>155</v>
      </c>
      <c r="C30" s="19" t="s">
        <v>98</v>
      </c>
      <c r="D30" s="20" t="s">
        <v>135</v>
      </c>
      <c r="E30" s="19" t="s">
        <v>158</v>
      </c>
      <c r="F30" s="20" t="s">
        <v>168</v>
      </c>
      <c r="G30" s="19"/>
      <c r="H30" s="19" t="s">
        <v>156</v>
      </c>
      <c r="I30" s="19" t="s">
        <v>148</v>
      </c>
      <c r="J30" s="19" t="s">
        <v>145</v>
      </c>
      <c r="K30" s="20" t="s">
        <v>150</v>
      </c>
    </row>
    <row r="31" spans="1:11" ht="60" x14ac:dyDescent="0.25">
      <c r="A31" s="7" t="s">
        <v>16</v>
      </c>
      <c r="B31" s="7" t="s">
        <v>90</v>
      </c>
      <c r="C31" s="7" t="s">
        <v>103</v>
      </c>
      <c r="D31" s="14" t="s">
        <v>135</v>
      </c>
      <c r="E31" s="7" t="s">
        <v>122</v>
      </c>
      <c r="F31" s="7" t="s">
        <v>129</v>
      </c>
      <c r="G31" s="7" t="s">
        <v>123</v>
      </c>
      <c r="H31" s="7" t="s">
        <v>124</v>
      </c>
      <c r="I31" s="7" t="s">
        <v>148</v>
      </c>
      <c r="J31" s="7" t="s">
        <v>143</v>
      </c>
      <c r="K31" s="14" t="s">
        <v>131</v>
      </c>
    </row>
    <row r="32" spans="1:11" ht="60" x14ac:dyDescent="0.25">
      <c r="A32" s="7" t="s">
        <v>16</v>
      </c>
      <c r="B32" s="7" t="s">
        <v>38</v>
      </c>
      <c r="C32" s="19" t="s">
        <v>103</v>
      </c>
      <c r="D32" s="14" t="s">
        <v>135</v>
      </c>
      <c r="E32" s="7" t="s">
        <v>122</v>
      </c>
      <c r="F32" s="7" t="s">
        <v>129</v>
      </c>
      <c r="G32" s="7" t="s">
        <v>123</v>
      </c>
      <c r="H32" s="7" t="s">
        <v>154</v>
      </c>
      <c r="I32" s="19" t="s">
        <v>148</v>
      </c>
      <c r="J32" s="7" t="s">
        <v>143</v>
      </c>
      <c r="K32" s="14" t="s">
        <v>131</v>
      </c>
    </row>
    <row r="33" spans="1:11" ht="60" x14ac:dyDescent="0.25">
      <c r="A33" s="7" t="s">
        <v>16</v>
      </c>
      <c r="B33" s="7" t="s">
        <v>170</v>
      </c>
      <c r="C33" s="19" t="s">
        <v>103</v>
      </c>
      <c r="D33" s="14" t="s">
        <v>135</v>
      </c>
      <c r="E33" s="7" t="s">
        <v>122</v>
      </c>
      <c r="F33" s="7" t="s">
        <v>129</v>
      </c>
      <c r="G33" s="7" t="s">
        <v>123</v>
      </c>
      <c r="H33" s="7" t="s">
        <v>154</v>
      </c>
      <c r="I33" s="19" t="s">
        <v>148</v>
      </c>
      <c r="J33" s="7" t="s">
        <v>143</v>
      </c>
      <c r="K33" s="14" t="s">
        <v>131</v>
      </c>
    </row>
  </sheetData>
  <autoFilter ref="A1:K33" xr:uid="{811F2BDB-4171-4BE5-B1D0-FA9889876C8F}">
    <sortState xmlns:xlrd2="http://schemas.microsoft.com/office/spreadsheetml/2017/richdata2" ref="A2:K33">
      <sortCondition ref="C1:C33"/>
    </sortState>
  </autoFilter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workbookViewId="0">
      <selection activeCell="G25" sqref="G25"/>
    </sheetView>
  </sheetViews>
  <sheetFormatPr defaultRowHeight="15" x14ac:dyDescent="0.25"/>
  <cols>
    <col min="1" max="1" width="22.5703125" bestFit="1" customWidth="1"/>
    <col min="2" max="2" width="10" bestFit="1" customWidth="1"/>
    <col min="7" max="7" width="13.28515625" bestFit="1" customWidth="1"/>
    <col min="8" max="8" width="3.7109375" customWidth="1"/>
    <col min="9" max="9" width="12" bestFit="1" customWidth="1"/>
    <col min="10" max="10" width="13.140625" bestFit="1" customWidth="1"/>
    <col min="11" max="11" width="12" bestFit="1" customWidth="1"/>
    <col min="12" max="12" width="13.140625" bestFit="1" customWidth="1"/>
  </cols>
  <sheetData>
    <row r="1" spans="1:13" x14ac:dyDescent="0.25">
      <c r="B1" s="12" t="s">
        <v>86</v>
      </c>
      <c r="C1" s="12" t="s">
        <v>83</v>
      </c>
      <c r="D1" s="12" t="s">
        <v>111</v>
      </c>
      <c r="E1" s="12" t="s">
        <v>112</v>
      </c>
      <c r="G1" s="1" t="s">
        <v>116</v>
      </c>
      <c r="I1" s="12" t="s">
        <v>86</v>
      </c>
      <c r="J1" s="12" t="s">
        <v>83</v>
      </c>
      <c r="K1" s="12" t="s">
        <v>111</v>
      </c>
      <c r="L1" s="12" t="s">
        <v>112</v>
      </c>
    </row>
    <row r="2" spans="1:13" x14ac:dyDescent="0.25">
      <c r="A2" s="1" t="s">
        <v>98</v>
      </c>
      <c r="B2" s="1">
        <v>4</v>
      </c>
      <c r="C2" s="1"/>
      <c r="D2" s="1"/>
      <c r="E2" s="1">
        <f>SUM(B2:D2)</f>
        <v>4</v>
      </c>
      <c r="G2" s="11">
        <v>2300</v>
      </c>
      <c r="I2" s="13">
        <f>$G$2*B2</f>
        <v>9200</v>
      </c>
      <c r="J2" s="13">
        <f t="shared" ref="J2:L2" si="0">$G$2*C2</f>
        <v>0</v>
      </c>
      <c r="K2" s="13">
        <f t="shared" si="0"/>
        <v>0</v>
      </c>
      <c r="L2" s="13">
        <f t="shared" si="0"/>
        <v>9200</v>
      </c>
    </row>
    <row r="3" spans="1:13" x14ac:dyDescent="0.25">
      <c r="A3" s="1" t="s">
        <v>159</v>
      </c>
      <c r="B3" s="1">
        <v>1</v>
      </c>
      <c r="C3" s="1"/>
      <c r="D3" s="1"/>
      <c r="E3" s="1">
        <f t="shared" ref="E3:E9" si="1">SUM(B3:D3)</f>
        <v>1</v>
      </c>
      <c r="G3" s="11">
        <v>3500</v>
      </c>
      <c r="I3" s="13">
        <f>$G$3*B3</f>
        <v>3500</v>
      </c>
      <c r="J3" s="13"/>
      <c r="K3" s="13"/>
      <c r="L3" s="13"/>
    </row>
    <row r="4" spans="1:13" x14ac:dyDescent="0.25">
      <c r="A4" s="1" t="s">
        <v>113</v>
      </c>
      <c r="B4" s="1">
        <v>2</v>
      </c>
      <c r="C4" s="1"/>
      <c r="D4" s="1"/>
      <c r="E4" s="1">
        <f t="shared" si="1"/>
        <v>2</v>
      </c>
      <c r="G4" s="11">
        <v>1800</v>
      </c>
      <c r="I4" s="13">
        <f>$G$4*B4</f>
        <v>3600</v>
      </c>
      <c r="J4" s="13">
        <f t="shared" ref="J4:L4" si="2">$G$4*C4</f>
        <v>0</v>
      </c>
      <c r="K4" s="13">
        <f t="shared" si="2"/>
        <v>0</v>
      </c>
      <c r="L4" s="13">
        <f t="shared" si="2"/>
        <v>3600</v>
      </c>
    </row>
    <row r="5" spans="1:13" x14ac:dyDescent="0.25">
      <c r="A5" s="1" t="s">
        <v>133</v>
      </c>
      <c r="B5" s="1">
        <v>3</v>
      </c>
      <c r="C5" s="1"/>
      <c r="D5" s="1">
        <v>1</v>
      </c>
      <c r="E5" s="1">
        <f t="shared" si="1"/>
        <v>4</v>
      </c>
      <c r="G5" s="11">
        <v>2500</v>
      </c>
      <c r="I5" s="13">
        <f>$G$5*B5</f>
        <v>7500</v>
      </c>
      <c r="J5" s="13">
        <f t="shared" ref="J5:L5" si="3">$G$5*C5</f>
        <v>0</v>
      </c>
      <c r="K5" s="13">
        <f t="shared" si="3"/>
        <v>2500</v>
      </c>
      <c r="L5" s="13">
        <f t="shared" si="3"/>
        <v>10000</v>
      </c>
    </row>
    <row r="6" spans="1:13" x14ac:dyDescent="0.25">
      <c r="A6" s="1" t="s">
        <v>114</v>
      </c>
      <c r="B6" s="1"/>
      <c r="C6" s="1"/>
      <c r="D6" s="1"/>
      <c r="E6" s="1">
        <f t="shared" si="1"/>
        <v>0</v>
      </c>
      <c r="G6" s="11">
        <v>4200</v>
      </c>
      <c r="I6" s="13">
        <f>$G$6*B6</f>
        <v>0</v>
      </c>
      <c r="J6" s="13">
        <f t="shared" ref="J6:L6" si="4">$G$6*C6</f>
        <v>0</v>
      </c>
      <c r="K6" s="13">
        <f t="shared" si="4"/>
        <v>0</v>
      </c>
      <c r="L6" s="13">
        <f t="shared" si="4"/>
        <v>0</v>
      </c>
    </row>
    <row r="7" spans="1:13" x14ac:dyDescent="0.25">
      <c r="A7" s="1" t="s">
        <v>109</v>
      </c>
      <c r="B7" s="1">
        <v>3</v>
      </c>
      <c r="C7" s="1">
        <v>5</v>
      </c>
      <c r="D7" s="1">
        <v>3</v>
      </c>
      <c r="E7" s="1">
        <f t="shared" si="1"/>
        <v>11</v>
      </c>
      <c r="G7" s="11">
        <v>2900</v>
      </c>
      <c r="I7" s="13">
        <f>$G$7*B7</f>
        <v>8700</v>
      </c>
      <c r="J7" s="13">
        <f t="shared" ref="J7:L7" si="5">$G$7*C7</f>
        <v>14500</v>
      </c>
      <c r="K7" s="13">
        <f t="shared" si="5"/>
        <v>8700</v>
      </c>
      <c r="L7" s="13">
        <f t="shared" si="5"/>
        <v>31900</v>
      </c>
    </row>
    <row r="8" spans="1:13" x14ac:dyDescent="0.25">
      <c r="A8" s="1" t="s">
        <v>115</v>
      </c>
      <c r="B8" s="1"/>
      <c r="C8" s="1"/>
      <c r="D8" s="1"/>
      <c r="E8" s="1">
        <f t="shared" si="1"/>
        <v>0</v>
      </c>
      <c r="G8" s="11">
        <v>4500</v>
      </c>
      <c r="I8" s="13">
        <f>$G$8*B8</f>
        <v>0</v>
      </c>
      <c r="J8" s="13">
        <f t="shared" ref="J8:L8" si="6">$G$8*C8</f>
        <v>0</v>
      </c>
      <c r="K8" s="13">
        <f t="shared" si="6"/>
        <v>0</v>
      </c>
      <c r="L8" s="13">
        <f t="shared" si="6"/>
        <v>0</v>
      </c>
    </row>
    <row r="9" spans="1:13" x14ac:dyDescent="0.25">
      <c r="A9" s="1" t="s">
        <v>110</v>
      </c>
      <c r="B9" s="1"/>
      <c r="C9" s="1">
        <v>3</v>
      </c>
      <c r="D9" s="1">
        <v>1</v>
      </c>
      <c r="E9" s="1">
        <f t="shared" si="1"/>
        <v>4</v>
      </c>
      <c r="G9" s="11">
        <v>9000</v>
      </c>
      <c r="I9" s="13">
        <f>$G$9*B9</f>
        <v>0</v>
      </c>
      <c r="J9" s="13">
        <f t="shared" ref="J9:L9" si="7">$G$9*C9</f>
        <v>27000</v>
      </c>
      <c r="K9" s="13">
        <f t="shared" si="7"/>
        <v>9000</v>
      </c>
      <c r="L9" s="13">
        <f t="shared" si="7"/>
        <v>36000</v>
      </c>
    </row>
    <row r="11" spans="1:13" x14ac:dyDescent="0.25">
      <c r="E11" s="1">
        <f>SUM(E2:E10)</f>
        <v>26</v>
      </c>
    </row>
    <row r="12" spans="1:13" x14ac:dyDescent="0.25">
      <c r="I12" s="12" t="s">
        <v>86</v>
      </c>
      <c r="J12" s="12" t="s">
        <v>83</v>
      </c>
      <c r="K12" s="12" t="s">
        <v>111</v>
      </c>
      <c r="L12" s="12" t="s">
        <v>112</v>
      </c>
    </row>
    <row r="13" spans="1:13" x14ac:dyDescent="0.25">
      <c r="I13" s="13">
        <f>SUM(I2:I10)</f>
        <v>32500</v>
      </c>
      <c r="J13" s="13">
        <f>SUM(J2:J10)</f>
        <v>41500</v>
      </c>
      <c r="K13" s="13">
        <f>SUM(K2:K10)</f>
        <v>20200</v>
      </c>
      <c r="L13" s="13">
        <f>SUM(L2:L10)</f>
        <v>90700</v>
      </c>
      <c r="M13" t="s">
        <v>117</v>
      </c>
    </row>
    <row r="15" spans="1:13" x14ac:dyDescent="0.25">
      <c r="I15" s="12" t="s">
        <v>86</v>
      </c>
      <c r="J15" s="12" t="s">
        <v>83</v>
      </c>
      <c r="K15" s="12" t="s">
        <v>111</v>
      </c>
      <c r="L15" s="12" t="s">
        <v>112</v>
      </c>
    </row>
    <row r="16" spans="1:13" x14ac:dyDescent="0.25">
      <c r="I16" s="13">
        <f>I13*1.22</f>
        <v>39650</v>
      </c>
      <c r="J16" s="13">
        <f>J13*1.22</f>
        <v>50630</v>
      </c>
      <c r="K16" s="13">
        <f>K13*1.22</f>
        <v>24644</v>
      </c>
      <c r="L16" s="13">
        <f>L13*1.22</f>
        <v>110654</v>
      </c>
      <c r="M1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Foglio4</vt:lpstr>
      <vt:lpstr>requisiti</vt:lpstr>
      <vt:lpstr>riassunto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francesco.barbagli</dc:creator>
  <cp:lastModifiedBy>francesco.barbagli</cp:lastModifiedBy>
  <dcterms:created xsi:type="dcterms:W3CDTF">2020-04-17T15:09:48Z</dcterms:created>
  <dcterms:modified xsi:type="dcterms:W3CDTF">2021-05-05T15:03:57Z</dcterms:modified>
</cp:coreProperties>
</file>